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<sst xmlns="http://schemas.openxmlformats.org/spreadsheetml/2006/main" count="316" uniqueCount="155">
  <si>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</si>
  <si>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</si>
  <si>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</si>
  <si>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</si>
  <si>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</si>
  <si>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</si>
  <si>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</si>
  <si>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</si>
  <si>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День 1</t>
  </si>
  <si>
    <t>Завтрак</t>
  </si>
  <si>
    <t>Энергетическая</t>
  </si>
  <si>
    <t xml:space="preserve"> ценность</t>
  </si>
  <si>
    <t xml:space="preserve">Яйцо вареное </t>
  </si>
  <si>
    <t>Хлеб пшеничный йодированный</t>
  </si>
  <si>
    <t>1 шт.</t>
  </si>
  <si>
    <t>1/200</t>
  </si>
  <si>
    <t>-</t>
  </si>
  <si>
    <t>Итого за завтрак:</t>
  </si>
  <si>
    <t>Обед</t>
  </si>
  <si>
    <t>Хлеб ржаной</t>
  </si>
  <si>
    <t>Итого за обед:</t>
  </si>
  <si>
    <t>Полдник</t>
  </si>
  <si>
    <t>Молоко питьевое</t>
  </si>
  <si>
    <t>Итого за полдник:</t>
  </si>
  <si>
    <t>Итого за день 1:</t>
  </si>
  <si>
    <t>День 2</t>
  </si>
  <si>
    <t>Пюре картофельное (картофель, молоко, масло слив., соль йод.)</t>
  </si>
  <si>
    <t>Макаронные изделия отварные (макаронные изделия, масло сл.)</t>
  </si>
  <si>
    <t>Компот из сухофруктов с вит С (смесь сухофруктов, сахар, лимон.кислота, аскорб кислота)</t>
  </si>
  <si>
    <t>Итого за день 2:</t>
  </si>
  <si>
    <t>Чай с сахаром (чай, сахар-песок)</t>
  </si>
  <si>
    <t>День 3</t>
  </si>
  <si>
    <t>Макаронные изделия отварные (макарон. изд., масло слив., соль йодир.)</t>
  </si>
  <si>
    <t>Итого за день 3:</t>
  </si>
  <si>
    <t>День 4</t>
  </si>
  <si>
    <t>Итого за день 4:</t>
  </si>
  <si>
    <t>День 5</t>
  </si>
  <si>
    <t>Итого за день 5:</t>
  </si>
  <si>
    <t>Чай с молоком (чай, молоко)</t>
  </si>
  <si>
    <t>День 6</t>
  </si>
  <si>
    <t>Итого за день 6: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</si>
  <si>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</si>
  <si>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</si>
  <si>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</si>
  <si>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</si>
  <si>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</si>
  <si>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</si>
  <si>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</si>
  <si>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День 7</t>
  </si>
  <si>
    <t>Закуска порционная (помидоры свежие)</t>
  </si>
  <si>
    <t>Итого за день 7:</t>
  </si>
  <si>
    <t>День 8</t>
  </si>
  <si>
    <t>День 9</t>
  </si>
  <si>
    <t>Йогурт фруктовый</t>
  </si>
  <si>
    <t>Итого за день 9:</t>
  </si>
  <si>
    <t>День 10</t>
  </si>
  <si>
    <t>200/4</t>
  </si>
  <si>
    <t>Итого за день 10:</t>
  </si>
  <si>
    <t>Закуска порционная (огурцы свежие)</t>
  </si>
  <si>
    <t>Среднее значение за период по завтракам</t>
  </si>
  <si>
    <t>Среднее значение за период по обедам</t>
  </si>
  <si>
    <t>Среднее значение за период по полдникам</t>
  </si>
  <si>
    <t>Директор__________________</t>
  </si>
  <si>
    <t>__________________________</t>
  </si>
  <si>
    <t>Напиток из шиповника (шиповник, лимон, сахар-песок)</t>
  </si>
  <si>
    <t>Закуска порционная (кукуруза консервированная)</t>
  </si>
  <si>
    <t>Чай с лимоном (чай, сахар-песок, лимон)</t>
  </si>
  <si>
    <t>Чай с вареньем (чай, варенье)</t>
  </si>
  <si>
    <t>200/20</t>
  </si>
  <si>
    <t>Рогалик сахарный (мука, сл. масло, яйцо, сахар-песок, сода)</t>
  </si>
  <si>
    <t>Суп картофельный с бобовыми, с фаршем (картофель, горох, морковь, лук репч., масло раст., говядина)</t>
  </si>
  <si>
    <t>Гарнир каша гречневая рассыпчатая (крупа гречневая, масло сливочное, соль йод.)</t>
  </si>
  <si>
    <t>Плюшка "Эстонская" с сыром (тесто сдобное дрожжевое, сыр, масло слив.)</t>
  </si>
  <si>
    <t>Рис розовый (крупа рисовая., томат, масло слив., соль йодир.)</t>
  </si>
  <si>
    <t>Коржик Загорский (мука пшен., масло слив., яйцо, молоко, соль йод.)</t>
  </si>
  <si>
    <t>Яблоко свежее</t>
  </si>
  <si>
    <t>Итого за обед</t>
  </si>
  <si>
    <t>Гарнир Забава (крупа рисовая, крупа гречневая, масло слив., соль йод.)</t>
  </si>
  <si>
    <t>Чай с медом (чай, мед)</t>
  </si>
  <si>
    <t>Итого за 8 день:</t>
  </si>
  <si>
    <t>150/20</t>
  </si>
  <si>
    <t>08 февраля 2021г.</t>
  </si>
  <si>
    <t>Неделя 5</t>
  </si>
  <si>
    <t>Каша молочная пшенная с маслом (пшено, молоко 3,2%, сахар-песок, соль йод., масло слив.)</t>
  </si>
  <si>
    <t>Какао–напиток (какао порошок, сахар-песок, молоко)</t>
  </si>
  <si>
    <t>Закуска порционная (икра кабачковая)</t>
  </si>
  <si>
    <t>Суп лапша-домашняя с фаршем (говядина, лапша домашн., лук репч., морковь, масло растит., соль йодир.)</t>
  </si>
  <si>
    <t>Сосиски молочные отварные (сосиски молочные)</t>
  </si>
  <si>
    <t>Чай с лимоном (чай, лимон, сахар-песок)</t>
  </si>
  <si>
    <t>Булочка Настена (мука пшен., сахар-песок, яйца, дрожжи, масло сл., повидло)</t>
  </si>
  <si>
    <t>Колобки рыбные «Приморье» (горбуша, крупа рисов., лук репч., масло растит., яйцо, соль йодир.)</t>
  </si>
  <si>
    <t xml:space="preserve">Котлета мясная (говядина, хлеб пшеничный, сухарь панировочный, масло подсолнечное, соль йодированная) </t>
  </si>
  <si>
    <t>Гуляш мясной (говядина, лук репч., томат паста, масло раст., соль йод.)</t>
  </si>
  <si>
    <t>Перловка отварная (крупа перловая, масло слив., соль йод.)</t>
  </si>
  <si>
    <t>Кисель с витамином С (кисель, вода, аскорб. кислота)</t>
  </si>
  <si>
    <t>Снежок кисломолочный</t>
  </si>
  <si>
    <t>Котлета рыбная (горбуша, хлеб пш., сухари панир., масло растит.. соль йодир.,)</t>
  </si>
  <si>
    <t>Кекс Фараон</t>
  </si>
  <si>
    <t>Неделя 6</t>
  </si>
  <si>
    <t>Яблоко</t>
  </si>
  <si>
    <t>Напиток кофейный «Школьный» (кофейный напиток, молоко 3,2%, сахар-песок)</t>
  </si>
  <si>
    <t>Суп рисовый «Восточный» с фаршем (фарш говяж., крупа рисов., лук репч., морковь, томат. паста, чеснок, соль йодир.)</t>
  </si>
  <si>
    <t>Булочка «Три лепестка» (мука, сахар-песок, дрожжи, яйцо, масло сл.)</t>
  </si>
  <si>
    <t>Мандарин</t>
  </si>
  <si>
    <t>Щи из свежей капустой с фаршем (говядина, картофель, капуста, морковь, лук репч., томат паста, масло раст., соль йод.)</t>
  </si>
  <si>
    <t>Котлета Незнайка с соусом красным основным (говядина, свинина, молоко, хлеб пш.йодир., лук репч., яйцо, сухари панир., масло подс. соль йдир., соус красный основной)</t>
  </si>
  <si>
    <t>197/998</t>
  </si>
  <si>
    <t xml:space="preserve">Сок фруктовый в потребительской упаковке </t>
  </si>
  <si>
    <t>Кокроки с яблоками (мука, сахар-песок, масло слив., яйцо, яйца, соль, молоко, яблоки)</t>
  </si>
  <si>
    <t>Чай черный (чай)</t>
  </si>
  <si>
    <t>Запеканка из творога со сгущенным молоком (творог, сахар-песок, яйцо, масло слив., сухари панир., сметана, крупа манная, соль йодир.)</t>
  </si>
  <si>
    <t>Суп картофельный с фаршем (фарш, картофель, морковь, лук репч., масло раст., соль йод.)</t>
  </si>
  <si>
    <t>Котлета Домашняя ( мясо гов, свин, лук реп., сухари, яйца, хлеб, масло раст.,)</t>
  </si>
  <si>
    <t>Рис с овощами (крупа рисов., морковь, лук репч., масло растит., соль йодир., масло слив.)</t>
  </si>
  <si>
    <t>698/998</t>
  </si>
  <si>
    <t xml:space="preserve">Закуска порционная (помидоры свежие) </t>
  </si>
  <si>
    <t>Компот из изюма с вит С (изюм, сахар, лимон.кислота, аскорб кислота)</t>
  </si>
  <si>
    <t>157/998</t>
  </si>
  <si>
    <t>Булочка «Жучок с повидлом» (мука, дрожжи, сахар-песок, яйцо, м.слив., повидло)</t>
  </si>
  <si>
    <t>Масло сливочное</t>
  </si>
  <si>
    <t>Шницель мясной с соусом (мясо гов., хлеб, сухарь, м.раст., соль йодир, соус красный основн.)</t>
  </si>
  <si>
    <t>Мандарины</t>
  </si>
  <si>
    <t>Рассольник Ленинградский с фаршем (говядина, картофель, крупа перловая, огурцы солен., лук репч., морковь, масло раст., соль йодир.)</t>
  </si>
  <si>
    <t>Пюре картофельное (картофель, молоко т/п,  масло .сл)</t>
  </si>
  <si>
    <t>Какао-напиток (какао порошок, молоко, сахар-песок)</t>
  </si>
  <si>
    <t>Булочка Посыпная (мука, сахар, масло слив., дрожжи прес.)</t>
  </si>
  <si>
    <t>Сосиски молочные отварные с маслом (сосиска молочная, масло слив.)</t>
  </si>
  <si>
    <t>Груша</t>
  </si>
  <si>
    <t>Суп картофельный с макаронными изделиями, с фаршем (макар.изделия, говядина, картофель, морковь, лук репч., масло растит., соль йодир.)</t>
  </si>
  <si>
    <t>Запеканка из творога со сгущенным молоком (творог, сахар-песок, соль йодир., крупа манная, сметана, масло слив., сгущенное молоко)</t>
  </si>
  <si>
    <t>893/998</t>
  </si>
  <si>
    <t>Коржик Молочный (мука, сахар-песок, яйцо, масло сл., сода)</t>
  </si>
  <si>
    <t>Закуска порционная (сыр Российский)</t>
  </si>
  <si>
    <t>Возрастная категория: 12 лет и старше</t>
  </si>
  <si>
    <t>200/5</t>
  </si>
  <si>
    <t>5/250</t>
  </si>
  <si>
    <t>Борщ "Сибирский" с фаршем (говядина, картофель, капуста, фасоль, морковь, лук репч., томат паста, масло раст., соль йодир.)</t>
  </si>
  <si>
    <t>144/998</t>
  </si>
  <si>
    <t>Сыр Российский</t>
  </si>
  <si>
    <t>Пудинг из творога (запеченный) со сгущенным молоком (творог 5%, сахар-песок, крупа манная, изюм, яйцо, масло раст., сухари паниров., сметан 15%, сгущенное молоко)</t>
  </si>
  <si>
    <t>Уха Рыбацкая (картофель, морковь, лук репчатый, масло подсолнечное, масло сливочное, сайра)</t>
  </si>
  <si>
    <t>Фрикадельки Удинские (говядина, молоко 3,2%, лук репчатый, яйцо, соль йодир)</t>
  </si>
  <si>
    <t>Гарнир каша гречневая вязкая (крупа гречневая, масло сливочное, соль йод.)</t>
  </si>
  <si>
    <t>Каша молочная ячневая с маслом (крупа ячневая, молоко 3,2%, сахар-песок, соль йодир, масло сливочное, соль йодир)</t>
  </si>
  <si>
    <t>100/7</t>
  </si>
  <si>
    <t>Биточки рыбные с маслом горбуша, хлеб пшеничный, сухарь панировочный, масло подсолнечное, масло слив.)</t>
  </si>
  <si>
    <t>100/30</t>
  </si>
  <si>
    <t>100/4</t>
  </si>
  <si>
    <t>Котлета мясная с маслом (говядина, хлеб пш., сухарь панир, масло раст..)</t>
  </si>
  <si>
    <t>167/998</t>
  </si>
  <si>
    <t>200/3</t>
  </si>
  <si>
    <t>20,65</t>
  </si>
  <si>
    <t>33,67</t>
  </si>
  <si>
    <t>68,08</t>
  </si>
  <si>
    <t>661,1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</si>
</sst>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7"/>
      <color indexed="8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32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justify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5"/>
  <sheetViews>
    <sheetView tabSelected="1" zoomScalePageLayoutView="0" workbookViewId="0" topLeftCell="A186">
      <selection activeCell="J203" sqref="J203"/>
    </sheetView>
  </sheetViews>
  <sheetFormatPr defaultColWidth="9.140625" defaultRowHeight="15"/>
  <cols>
    <col min="1" max="1" width="13.57421875" style="0" customWidth="1"/>
    <col min="2" max="2" width="39.57421875" style="0" customWidth="1"/>
    <col min="3" max="3" width="11.140625" style="0" customWidth="1"/>
    <col min="4" max="4" width="13.421875" style="0" bestFit="1" customWidth="1"/>
    <col min="5" max="5" width="9.28125" style="0" bestFit="1" customWidth="1"/>
    <col min="6" max="6" width="11.28125" style="0" customWidth="1"/>
    <col min="7" max="7" width="18.7109375" style="0" customWidth="1"/>
    <col min="8" max="8" width="13.8515625" style="0" customWidth="1"/>
    <col min="10" max="10" width="8.28125" style="0" customWidth="1"/>
  </cols>
  <sheetData>
    <row r="1" spans="1:18" ht="15">
      <c r="A1" s="8" t="s">
        <v>41</v>
      </c>
      <c r="B1" s="9"/>
      <c r="C1" s="9"/>
      <c r="D1" s="9"/>
      <c r="E1" s="9"/>
      <c r="F1" s="9"/>
      <c r="G1" s="66" t="s">
        <v>42</v>
      </c>
      <c r="H1" s="66"/>
      <c r="I1" s="9"/>
      <c r="J1" s="9"/>
      <c r="K1" s="9"/>
      <c r="L1" s="9"/>
      <c r="M1" s="9"/>
      <c r="N1" s="9"/>
      <c r="R1" s="9"/>
    </row>
    <row r="2" spans="1:18" ht="15">
      <c r="A2" s="8" t="s">
        <v>62</v>
      </c>
      <c r="B2" s="9"/>
      <c r="C2" s="9"/>
      <c r="D2" s="9"/>
      <c r="E2" s="9"/>
      <c r="F2" s="9"/>
      <c r="G2" s="66" t="s">
        <v>43</v>
      </c>
      <c r="H2" s="66"/>
      <c r="I2" s="9"/>
      <c r="J2" s="9"/>
      <c r="K2" s="9"/>
      <c r="L2" s="9"/>
      <c r="M2" s="9"/>
      <c r="N2" s="9"/>
      <c r="R2" s="9"/>
    </row>
    <row r="3" spans="1:18" ht="15">
      <c r="A3" s="8" t="s">
        <v>63</v>
      </c>
      <c r="B3" s="9"/>
      <c r="C3" s="9"/>
      <c r="D3" s="9"/>
      <c r="E3" s="9"/>
      <c r="F3" s="9"/>
      <c r="G3" s="66" t="s">
        <v>44</v>
      </c>
      <c r="H3" s="66"/>
      <c r="I3" s="9"/>
      <c r="J3" s="9"/>
      <c r="K3" s="9"/>
      <c r="L3" s="9"/>
      <c r="M3" s="9"/>
      <c r="N3" s="9"/>
      <c r="R3" s="9"/>
    </row>
    <row r="4" spans="1:18" ht="15">
      <c r="A4" s="8" t="s">
        <v>63</v>
      </c>
      <c r="B4" s="8"/>
      <c r="C4" s="9"/>
      <c r="D4" s="9"/>
      <c r="E4" s="9"/>
      <c r="F4" s="9"/>
      <c r="G4" s="66" t="s">
        <v>45</v>
      </c>
      <c r="H4" s="66"/>
      <c r="I4" s="9"/>
      <c r="J4" s="9"/>
      <c r="K4" s="9"/>
      <c r="L4" s="9"/>
      <c r="M4" s="9"/>
      <c r="N4" s="9"/>
      <c r="R4" s="9"/>
    </row>
    <row r="5" spans="1:18" ht="15">
      <c r="A5" s="8" t="s">
        <v>81</v>
      </c>
      <c r="B5" s="8"/>
      <c r="C5" s="9"/>
      <c r="D5" s="9"/>
      <c r="E5" s="9"/>
      <c r="F5" s="9"/>
      <c r="G5" s="66" t="s">
        <v>46</v>
      </c>
      <c r="H5" s="66"/>
      <c r="I5" s="9"/>
      <c r="J5" s="9"/>
      <c r="K5" s="9"/>
      <c r="L5" s="9"/>
      <c r="M5" s="9"/>
      <c r="N5" s="9"/>
      <c r="R5" s="9"/>
    </row>
    <row r="6" spans="1:8" ht="15.75" customHeight="1">
      <c r="A6" s="67" t="s">
        <v>47</v>
      </c>
      <c r="B6" s="67"/>
      <c r="C6" s="67"/>
      <c r="D6" s="67"/>
      <c r="E6" s="67"/>
      <c r="F6" s="67"/>
      <c r="G6" s="67"/>
      <c r="H6" s="67"/>
    </row>
    <row r="7" spans="1:8" ht="15.75" customHeight="1">
      <c r="A7" s="68" t="s">
        <v>133</v>
      </c>
      <c r="B7" s="69"/>
      <c r="C7" s="69"/>
      <c r="D7" s="69"/>
      <c r="E7" s="69"/>
      <c r="F7" s="69"/>
      <c r="G7" s="69"/>
      <c r="H7" s="69"/>
    </row>
    <row r="8" spans="1:8" ht="15.75">
      <c r="A8" s="65" t="s">
        <v>2</v>
      </c>
      <c r="B8" s="65" t="s">
        <v>0</v>
      </c>
      <c r="C8" s="65" t="s">
        <v>1</v>
      </c>
      <c r="D8" s="65" t="s">
        <v>3</v>
      </c>
      <c r="E8" s="65"/>
      <c r="F8" s="65"/>
      <c r="G8" s="3" t="s">
        <v>10</v>
      </c>
      <c r="H8" s="65" t="s">
        <v>7</v>
      </c>
    </row>
    <row r="9" spans="1:8" ht="15.75">
      <c r="A9" s="65"/>
      <c r="B9" s="65"/>
      <c r="C9" s="65"/>
      <c r="D9" s="3" t="s">
        <v>4</v>
      </c>
      <c r="E9" s="3" t="s">
        <v>5</v>
      </c>
      <c r="F9" s="3" t="s">
        <v>6</v>
      </c>
      <c r="G9" s="3" t="s">
        <v>11</v>
      </c>
      <c r="H9" s="65"/>
    </row>
    <row r="10" spans="1:8" ht="15">
      <c r="A10" s="70" t="s">
        <v>82</v>
      </c>
      <c r="B10" s="70"/>
      <c r="C10" s="70"/>
      <c r="D10" s="70"/>
      <c r="E10" s="70"/>
      <c r="F10" s="70"/>
      <c r="G10" s="70"/>
      <c r="H10" s="70"/>
    </row>
    <row r="11" spans="1:8" ht="15.75">
      <c r="A11" s="63" t="s">
        <v>8</v>
      </c>
      <c r="B11" s="63"/>
      <c r="C11" s="63"/>
      <c r="D11" s="63"/>
      <c r="E11" s="63"/>
      <c r="F11" s="63"/>
      <c r="G11" s="63"/>
      <c r="H11" s="63"/>
    </row>
    <row r="12" spans="1:8" ht="15.75">
      <c r="A12" s="55" t="s">
        <v>9</v>
      </c>
      <c r="B12" s="22" t="s">
        <v>12</v>
      </c>
      <c r="C12" s="39" t="s">
        <v>14</v>
      </c>
      <c r="D12" s="39">
        <v>4.7</v>
      </c>
      <c r="E12" s="39">
        <v>4.04</v>
      </c>
      <c r="F12" s="39">
        <v>0.25</v>
      </c>
      <c r="G12" s="39">
        <v>56</v>
      </c>
      <c r="H12" s="39">
        <v>776</v>
      </c>
    </row>
    <row r="13" spans="1:8" ht="44.25" customHeight="1">
      <c r="A13" s="55"/>
      <c r="B13" s="38" t="s">
        <v>83</v>
      </c>
      <c r="C13" s="41" t="s">
        <v>134</v>
      </c>
      <c r="D13" s="41">
        <v>8.1</v>
      </c>
      <c r="E13" s="41">
        <v>7.89</v>
      </c>
      <c r="F13" s="41">
        <v>40</v>
      </c>
      <c r="G13" s="41">
        <v>263.9</v>
      </c>
      <c r="H13" s="41">
        <v>515</v>
      </c>
    </row>
    <row r="14" spans="1:8" ht="30" customHeight="1">
      <c r="A14" s="55"/>
      <c r="B14" s="22" t="s">
        <v>84</v>
      </c>
      <c r="C14" s="39">
        <v>200</v>
      </c>
      <c r="D14" s="39">
        <v>1.81</v>
      </c>
      <c r="E14" s="39">
        <v>1.67</v>
      </c>
      <c r="F14" s="39">
        <v>13.22</v>
      </c>
      <c r="G14" s="39">
        <v>75</v>
      </c>
      <c r="H14" s="39">
        <v>986</v>
      </c>
    </row>
    <row r="15" spans="1:8" ht="21" customHeight="1">
      <c r="A15" s="55"/>
      <c r="B15" s="22" t="s">
        <v>13</v>
      </c>
      <c r="C15" s="39">
        <v>31</v>
      </c>
      <c r="D15" s="40">
        <v>2.25</v>
      </c>
      <c r="E15" s="40">
        <v>0.3</v>
      </c>
      <c r="F15" s="40">
        <v>15.3</v>
      </c>
      <c r="G15" s="40">
        <v>77</v>
      </c>
      <c r="H15" s="39" t="s">
        <v>16</v>
      </c>
    </row>
    <row r="16" spans="1:8" ht="15.75">
      <c r="A16" s="55"/>
      <c r="B16" s="22" t="s">
        <v>75</v>
      </c>
      <c r="C16" s="39">
        <v>194</v>
      </c>
      <c r="D16" s="39">
        <v>0.77</v>
      </c>
      <c r="E16" s="39">
        <v>0.77</v>
      </c>
      <c r="F16" s="39">
        <v>19</v>
      </c>
      <c r="G16" s="39">
        <v>91</v>
      </c>
      <c r="H16" s="39" t="s">
        <v>16</v>
      </c>
    </row>
    <row r="17" spans="1:8" ht="15.75" customHeight="1">
      <c r="A17" s="62" t="s">
        <v>17</v>
      </c>
      <c r="B17" s="62"/>
      <c r="C17" s="15"/>
      <c r="D17" s="5">
        <f>SUM(D12:D16)</f>
        <v>17.63</v>
      </c>
      <c r="E17" s="5">
        <f>SUM(E12:E16)</f>
        <v>14.67</v>
      </c>
      <c r="F17" s="5">
        <f>SUM(F12:F16)</f>
        <v>87.77</v>
      </c>
      <c r="G17" s="5">
        <f>SUM(G12:G16)</f>
        <v>562.9</v>
      </c>
      <c r="H17" s="4" t="s">
        <v>16</v>
      </c>
    </row>
    <row r="18" spans="1:8" ht="16.5" customHeight="1">
      <c r="A18" s="55" t="s">
        <v>18</v>
      </c>
      <c r="B18" s="22" t="s">
        <v>85</v>
      </c>
      <c r="C18" s="39">
        <v>100</v>
      </c>
      <c r="D18" s="39">
        <v>1.9</v>
      </c>
      <c r="E18" s="39">
        <v>8.9</v>
      </c>
      <c r="F18" s="39">
        <v>7.7</v>
      </c>
      <c r="G18" s="39">
        <v>119</v>
      </c>
      <c r="H18" s="2"/>
    </row>
    <row r="19" spans="1:8" ht="43.5" customHeight="1">
      <c r="A19" s="55"/>
      <c r="B19" s="22" t="s">
        <v>86</v>
      </c>
      <c r="C19" s="39" t="s">
        <v>135</v>
      </c>
      <c r="D19" s="23">
        <v>4</v>
      </c>
      <c r="E19" s="23">
        <v>6.2</v>
      </c>
      <c r="F19" s="23">
        <v>13.4</v>
      </c>
      <c r="G19" s="23">
        <v>126</v>
      </c>
      <c r="H19" s="2"/>
    </row>
    <row r="20" spans="1:8" ht="24.75" customHeight="1">
      <c r="A20" s="55"/>
      <c r="B20" s="22" t="s">
        <v>87</v>
      </c>
      <c r="C20" s="39">
        <v>100</v>
      </c>
      <c r="D20" s="39">
        <v>11</v>
      </c>
      <c r="E20" s="39">
        <v>23.9</v>
      </c>
      <c r="F20" s="39">
        <v>0.4</v>
      </c>
      <c r="G20" s="39">
        <v>261</v>
      </c>
      <c r="H20" s="2"/>
    </row>
    <row r="21" spans="1:8" ht="27" customHeight="1">
      <c r="A21" s="55"/>
      <c r="B21" s="22" t="s">
        <v>77</v>
      </c>
      <c r="C21" s="39">
        <v>180</v>
      </c>
      <c r="D21" s="39">
        <v>6.6</v>
      </c>
      <c r="E21" s="39">
        <v>5.4</v>
      </c>
      <c r="F21" s="39">
        <v>41.5</v>
      </c>
      <c r="G21" s="39">
        <v>241</v>
      </c>
      <c r="H21" s="2"/>
    </row>
    <row r="22" spans="1:8" ht="15.75">
      <c r="A22" s="55"/>
      <c r="B22" s="22" t="s">
        <v>88</v>
      </c>
      <c r="C22" s="39" t="s">
        <v>56</v>
      </c>
      <c r="D22" s="39">
        <v>0.22</v>
      </c>
      <c r="E22" s="39">
        <v>0.05</v>
      </c>
      <c r="F22" s="39">
        <v>13.7</v>
      </c>
      <c r="G22" s="39">
        <v>56</v>
      </c>
      <c r="H22" s="2"/>
    </row>
    <row r="23" spans="1:8" ht="15.75">
      <c r="A23" s="55"/>
      <c r="B23" s="22" t="s">
        <v>13</v>
      </c>
      <c r="C23" s="39">
        <v>30</v>
      </c>
      <c r="D23" s="39">
        <v>2.25</v>
      </c>
      <c r="E23" s="39">
        <v>0.3</v>
      </c>
      <c r="F23" s="39">
        <v>15.3</v>
      </c>
      <c r="G23" s="39">
        <v>75</v>
      </c>
      <c r="H23" s="2"/>
    </row>
    <row r="24" spans="1:8" ht="15.75">
      <c r="A24" s="55"/>
      <c r="B24" s="22" t="s">
        <v>19</v>
      </c>
      <c r="C24" s="39">
        <v>17</v>
      </c>
      <c r="D24" s="39">
        <v>1.98</v>
      </c>
      <c r="E24" s="39">
        <v>0.36</v>
      </c>
      <c r="F24" s="39">
        <v>11.88</v>
      </c>
      <c r="G24" s="39">
        <v>33</v>
      </c>
      <c r="H24" s="2"/>
    </row>
    <row r="25" spans="1:8" ht="15.75" customHeight="1">
      <c r="A25" s="62" t="s">
        <v>20</v>
      </c>
      <c r="B25" s="62"/>
      <c r="C25" s="15"/>
      <c r="D25" s="5">
        <f>SUM(D18:D24)</f>
        <v>27.95</v>
      </c>
      <c r="E25" s="5">
        <f>SUM(E18:E24)</f>
        <v>45.10999999999999</v>
      </c>
      <c r="F25" s="5">
        <f>SUM(F18:F24)</f>
        <v>103.88</v>
      </c>
      <c r="G25" s="5">
        <f>SUM(G18:G24)</f>
        <v>911</v>
      </c>
      <c r="H25" s="4"/>
    </row>
    <row r="26" spans="1:8" ht="29.25" customHeight="1">
      <c r="A26" s="55" t="s">
        <v>21</v>
      </c>
      <c r="B26" s="17" t="s">
        <v>89</v>
      </c>
      <c r="C26" s="2">
        <v>75</v>
      </c>
      <c r="D26" s="2">
        <v>5.1</v>
      </c>
      <c r="E26" s="2">
        <v>5.4</v>
      </c>
      <c r="F26" s="2">
        <v>41.7</v>
      </c>
      <c r="G26" s="2">
        <v>237</v>
      </c>
      <c r="H26" s="2">
        <v>338</v>
      </c>
    </row>
    <row r="27" spans="1:8" ht="15.75">
      <c r="A27" s="55"/>
      <c r="B27" s="17" t="s">
        <v>22</v>
      </c>
      <c r="C27" s="2">
        <v>200</v>
      </c>
      <c r="D27" s="2">
        <v>5.8</v>
      </c>
      <c r="E27" s="2">
        <v>6.4</v>
      </c>
      <c r="F27" s="2">
        <v>9.4</v>
      </c>
      <c r="G27" s="2">
        <v>120</v>
      </c>
      <c r="H27" s="2">
        <v>997</v>
      </c>
    </row>
    <row r="28" spans="1:8" ht="15.75">
      <c r="A28" s="13" t="s">
        <v>23</v>
      </c>
      <c r="B28" s="13"/>
      <c r="C28" s="15"/>
      <c r="D28" s="5">
        <f>SUM(D26:D27)</f>
        <v>10.899999999999999</v>
      </c>
      <c r="E28" s="5">
        <f>SUM(E26:E27)</f>
        <v>11.8</v>
      </c>
      <c r="F28" s="5">
        <f>SUM(F26:F27)</f>
        <v>51.1</v>
      </c>
      <c r="G28" s="5">
        <f>SUM(G26:G27)</f>
        <v>357</v>
      </c>
      <c r="H28" s="14"/>
    </row>
    <row r="29" spans="1:8" ht="15.75">
      <c r="A29" s="13" t="s">
        <v>24</v>
      </c>
      <c r="B29" s="13"/>
      <c r="C29" s="15"/>
      <c r="D29" s="5">
        <f>D28+D25+D17</f>
        <v>56.47999999999999</v>
      </c>
      <c r="E29" s="5">
        <f>E28+E25+E17</f>
        <v>71.58</v>
      </c>
      <c r="F29" s="5">
        <f>F28+F25+F17</f>
        <v>242.75</v>
      </c>
      <c r="G29" s="5">
        <f>G28+G25+G17</f>
        <v>1830.9</v>
      </c>
      <c r="H29" s="15"/>
    </row>
    <row r="30" spans="1:8" ht="15">
      <c r="A30" s="61" t="s">
        <v>25</v>
      </c>
      <c r="B30" s="61"/>
      <c r="C30" s="61"/>
      <c r="D30" s="61"/>
      <c r="E30" s="61"/>
      <c r="F30" s="61"/>
      <c r="G30" s="61"/>
      <c r="H30" s="61"/>
    </row>
    <row r="31" spans="1:8" ht="42" customHeight="1">
      <c r="A31" s="55" t="s">
        <v>9</v>
      </c>
      <c r="B31" s="22" t="s">
        <v>90</v>
      </c>
      <c r="C31" s="23">
        <v>100</v>
      </c>
      <c r="D31" s="23">
        <v>17.3</v>
      </c>
      <c r="E31" s="23">
        <v>11</v>
      </c>
      <c r="F31" s="23">
        <v>6.6</v>
      </c>
      <c r="G31" s="23">
        <v>220</v>
      </c>
      <c r="H31" s="23">
        <v>256</v>
      </c>
    </row>
    <row r="32" spans="1:8" ht="31.5" customHeight="1">
      <c r="A32" s="55"/>
      <c r="B32" s="22" t="s">
        <v>26</v>
      </c>
      <c r="C32" s="23">
        <v>180</v>
      </c>
      <c r="D32" s="23">
        <v>3.6</v>
      </c>
      <c r="E32" s="23">
        <v>5.3</v>
      </c>
      <c r="F32" s="23">
        <v>24</v>
      </c>
      <c r="G32" s="23">
        <v>159</v>
      </c>
      <c r="H32" s="23">
        <v>371</v>
      </c>
    </row>
    <row r="33" spans="1:8" ht="15.75">
      <c r="A33" s="55"/>
      <c r="B33" s="22" t="s">
        <v>30</v>
      </c>
      <c r="C33" s="23">
        <v>200</v>
      </c>
      <c r="D33" s="23">
        <v>0.05</v>
      </c>
      <c r="E33" s="23">
        <v>0.02</v>
      </c>
      <c r="F33" s="23">
        <v>9.1</v>
      </c>
      <c r="G33" s="23">
        <v>37</v>
      </c>
      <c r="H33" s="23">
        <v>663</v>
      </c>
    </row>
    <row r="34" spans="1:8" ht="15.75">
      <c r="A34" s="55"/>
      <c r="B34" s="22" t="s">
        <v>13</v>
      </c>
      <c r="C34" s="23">
        <v>40</v>
      </c>
      <c r="D34" s="23">
        <v>3</v>
      </c>
      <c r="E34" s="23">
        <v>0.4</v>
      </c>
      <c r="F34" s="23">
        <v>20.4</v>
      </c>
      <c r="G34" s="23">
        <v>100</v>
      </c>
      <c r="H34" s="23" t="s">
        <v>16</v>
      </c>
    </row>
    <row r="35" spans="1:8" ht="15.75">
      <c r="A35" s="62" t="s">
        <v>17</v>
      </c>
      <c r="B35" s="62"/>
      <c r="C35" s="6"/>
      <c r="D35" s="5">
        <f>SUM(D31:D34)</f>
        <v>23.950000000000003</v>
      </c>
      <c r="E35" s="5">
        <f>SUM(E31:E34)</f>
        <v>16.72</v>
      </c>
      <c r="F35" s="5">
        <f>SUM(F31:F34)</f>
        <v>60.1</v>
      </c>
      <c r="G35" s="45">
        <f>SUM(G31:G34)</f>
        <v>516</v>
      </c>
      <c r="H35" s="6"/>
    </row>
    <row r="36" spans="1:8" ht="15.75">
      <c r="A36" s="55" t="s">
        <v>18</v>
      </c>
      <c r="B36" s="22" t="s">
        <v>49</v>
      </c>
      <c r="C36" s="39">
        <v>100</v>
      </c>
      <c r="D36" s="23">
        <v>1.1</v>
      </c>
      <c r="E36" s="23">
        <v>0.2</v>
      </c>
      <c r="F36" s="23">
        <v>3.8</v>
      </c>
      <c r="G36" s="23">
        <v>24</v>
      </c>
      <c r="H36" s="2">
        <v>982</v>
      </c>
    </row>
    <row r="37" spans="1:8" ht="43.5" customHeight="1">
      <c r="A37" s="55"/>
      <c r="B37" s="22" t="s">
        <v>70</v>
      </c>
      <c r="C37" s="23" t="s">
        <v>135</v>
      </c>
      <c r="D37" s="23">
        <v>6.4</v>
      </c>
      <c r="E37" s="23">
        <v>6</v>
      </c>
      <c r="F37" s="23">
        <v>17.9</v>
      </c>
      <c r="G37" s="23">
        <v>152</v>
      </c>
      <c r="H37" s="2" t="s">
        <v>117</v>
      </c>
    </row>
    <row r="38" spans="1:8" ht="39" customHeight="1">
      <c r="A38" s="55"/>
      <c r="B38" s="22" t="s">
        <v>91</v>
      </c>
      <c r="C38" s="39">
        <v>100</v>
      </c>
      <c r="D38" s="23">
        <v>15.27</v>
      </c>
      <c r="E38" s="23">
        <v>15.9</v>
      </c>
      <c r="F38" s="23">
        <v>14.2</v>
      </c>
      <c r="G38" s="23">
        <v>261</v>
      </c>
      <c r="H38" s="23">
        <v>29</v>
      </c>
    </row>
    <row r="39" spans="1:8" ht="30.75" customHeight="1">
      <c r="A39" s="55"/>
      <c r="B39" s="22" t="s">
        <v>27</v>
      </c>
      <c r="C39" s="39">
        <v>180</v>
      </c>
      <c r="D39" s="23">
        <v>6.3</v>
      </c>
      <c r="E39" s="23">
        <v>4.7</v>
      </c>
      <c r="F39" s="23">
        <v>39.2</v>
      </c>
      <c r="G39" s="23">
        <v>225</v>
      </c>
      <c r="H39" s="23">
        <v>307</v>
      </c>
    </row>
    <row r="40" spans="1:8" ht="42.75" customHeight="1">
      <c r="A40" s="55"/>
      <c r="B40" s="22" t="s">
        <v>28</v>
      </c>
      <c r="C40" s="39">
        <v>200</v>
      </c>
      <c r="D40" s="23">
        <v>0.57</v>
      </c>
      <c r="E40" s="23">
        <v>0.09</v>
      </c>
      <c r="F40" s="23">
        <v>24.09</v>
      </c>
      <c r="G40" s="23">
        <v>99</v>
      </c>
      <c r="H40" s="23">
        <v>611</v>
      </c>
    </row>
    <row r="41" spans="1:8" ht="15.75">
      <c r="A41" s="55"/>
      <c r="B41" s="22" t="s">
        <v>13</v>
      </c>
      <c r="C41" s="39">
        <v>30</v>
      </c>
      <c r="D41" s="23">
        <v>2.25</v>
      </c>
      <c r="E41" s="23">
        <v>0.3</v>
      </c>
      <c r="F41" s="23">
        <v>15.3</v>
      </c>
      <c r="G41" s="23">
        <v>75</v>
      </c>
      <c r="H41" s="16"/>
    </row>
    <row r="42" spans="1:8" ht="15.75">
      <c r="A42" s="55"/>
      <c r="B42" s="22" t="s">
        <v>19</v>
      </c>
      <c r="C42" s="39">
        <v>17</v>
      </c>
      <c r="D42" s="23">
        <v>1.98</v>
      </c>
      <c r="E42" s="23">
        <v>0.36</v>
      </c>
      <c r="F42" s="23">
        <v>11.88</v>
      </c>
      <c r="G42" s="23">
        <v>33</v>
      </c>
      <c r="H42" s="16"/>
    </row>
    <row r="43" spans="1:8" ht="15.75">
      <c r="A43" s="59" t="s">
        <v>20</v>
      </c>
      <c r="B43" s="59"/>
      <c r="C43" s="2"/>
      <c r="D43" s="35">
        <f>SUM(D36:D42)</f>
        <v>33.87</v>
      </c>
      <c r="E43" s="35">
        <f>SUM(E36:E42)</f>
        <v>27.55</v>
      </c>
      <c r="F43" s="35">
        <f>SUM(F36:F42)</f>
        <v>126.36999999999999</v>
      </c>
      <c r="G43" s="35">
        <f>SUM(G36:G42)</f>
        <v>869</v>
      </c>
      <c r="H43" s="4"/>
    </row>
    <row r="44" spans="1:8" ht="33" customHeight="1">
      <c r="A44" s="55" t="s">
        <v>21</v>
      </c>
      <c r="B44" s="17" t="s">
        <v>74</v>
      </c>
      <c r="C44" s="2">
        <v>75</v>
      </c>
      <c r="D44" s="2">
        <v>5.2</v>
      </c>
      <c r="E44" s="2">
        <v>7.3</v>
      </c>
      <c r="F44" s="2">
        <v>49.1</v>
      </c>
      <c r="G44" s="2">
        <v>284</v>
      </c>
      <c r="H44" s="2">
        <v>324</v>
      </c>
    </row>
    <row r="45" spans="1:8" ht="26.25" customHeight="1">
      <c r="A45" s="55"/>
      <c r="B45" s="17" t="s">
        <v>67</v>
      </c>
      <c r="C45" s="2" t="s">
        <v>68</v>
      </c>
      <c r="D45" s="2">
        <v>0.3</v>
      </c>
      <c r="E45" s="2">
        <v>0.08</v>
      </c>
      <c r="F45" s="2">
        <v>12.8</v>
      </c>
      <c r="G45" s="2">
        <v>53.3</v>
      </c>
      <c r="H45" s="2">
        <v>997</v>
      </c>
    </row>
    <row r="46" spans="1:8" ht="16.5" customHeight="1">
      <c r="A46" s="60" t="s">
        <v>23</v>
      </c>
      <c r="B46" s="60"/>
      <c r="C46" s="6"/>
      <c r="D46" s="5">
        <f>SUM(D44:D45)</f>
        <v>5.5</v>
      </c>
      <c r="E46" s="5">
        <f>SUM(E44:E45)</f>
        <v>7.38</v>
      </c>
      <c r="F46" s="5">
        <f>SUM(F44:F45)</f>
        <v>61.900000000000006</v>
      </c>
      <c r="G46" s="5">
        <f>SUM(G44:G45)</f>
        <v>337.3</v>
      </c>
      <c r="H46" s="6"/>
    </row>
    <row r="47" spans="1:8" ht="15.75">
      <c r="A47" s="60" t="s">
        <v>29</v>
      </c>
      <c r="B47" s="60"/>
      <c r="C47" s="6"/>
      <c r="D47" s="5">
        <f>D46+D35+D43</f>
        <v>63.32</v>
      </c>
      <c r="E47" s="5">
        <f>E46+E35+E43</f>
        <v>51.65</v>
      </c>
      <c r="F47" s="5">
        <f>F46+F35+F43</f>
        <v>248.37</v>
      </c>
      <c r="G47" s="5">
        <f>G46+G35+G43</f>
        <v>1722.3</v>
      </c>
      <c r="H47" s="14"/>
    </row>
    <row r="48" spans="1:8" ht="15.75">
      <c r="A48" s="63" t="s">
        <v>31</v>
      </c>
      <c r="B48" s="63"/>
      <c r="C48" s="63"/>
      <c r="D48" s="63"/>
      <c r="E48" s="63"/>
      <c r="F48" s="63"/>
      <c r="G48" s="63"/>
      <c r="H48" s="63"/>
    </row>
    <row r="49" spans="1:8" ht="24.75" customHeight="1">
      <c r="A49" s="55" t="s">
        <v>9</v>
      </c>
      <c r="B49" s="22" t="s">
        <v>92</v>
      </c>
      <c r="C49" s="23">
        <v>100</v>
      </c>
      <c r="D49" s="23">
        <v>14.34</v>
      </c>
      <c r="E49" s="23">
        <v>14</v>
      </c>
      <c r="F49" s="23">
        <v>3</v>
      </c>
      <c r="G49" s="23">
        <v>196.1</v>
      </c>
      <c r="H49" s="24">
        <v>550</v>
      </c>
    </row>
    <row r="50" spans="1:8" ht="30.75" customHeight="1">
      <c r="A50" s="55"/>
      <c r="B50" s="22" t="s">
        <v>93</v>
      </c>
      <c r="C50" s="23">
        <v>180</v>
      </c>
      <c r="D50" s="25">
        <v>5.1</v>
      </c>
      <c r="E50" s="25">
        <v>4.8</v>
      </c>
      <c r="F50" s="25">
        <v>35.4</v>
      </c>
      <c r="G50" s="25">
        <v>206.6</v>
      </c>
      <c r="H50" s="24">
        <v>585</v>
      </c>
    </row>
    <row r="51" spans="1:8" ht="26.25" customHeight="1">
      <c r="A51" s="55"/>
      <c r="B51" s="22" t="s">
        <v>94</v>
      </c>
      <c r="C51" s="23">
        <v>200</v>
      </c>
      <c r="D51" s="24">
        <v>0.02</v>
      </c>
      <c r="E51" s="24">
        <v>0</v>
      </c>
      <c r="F51" s="24">
        <v>27.2</v>
      </c>
      <c r="G51" s="24">
        <v>108.9</v>
      </c>
      <c r="H51" s="24">
        <v>989</v>
      </c>
    </row>
    <row r="52" spans="1:8" ht="15.75">
      <c r="A52" s="55"/>
      <c r="B52" s="22" t="s">
        <v>13</v>
      </c>
      <c r="C52" s="23">
        <v>30</v>
      </c>
      <c r="D52" s="25">
        <v>2.25</v>
      </c>
      <c r="E52" s="25">
        <v>0.3</v>
      </c>
      <c r="F52" s="25">
        <v>15.3</v>
      </c>
      <c r="G52" s="25">
        <v>75</v>
      </c>
      <c r="H52" s="25" t="s">
        <v>16</v>
      </c>
    </row>
    <row r="53" spans="1:8" ht="15.75">
      <c r="A53" s="55"/>
      <c r="B53" s="22" t="s">
        <v>95</v>
      </c>
      <c r="C53" s="23" t="s">
        <v>15</v>
      </c>
      <c r="D53" s="25">
        <v>5.4</v>
      </c>
      <c r="E53" s="25">
        <v>5</v>
      </c>
      <c r="F53" s="25">
        <v>21.6</v>
      </c>
      <c r="G53" s="25">
        <v>158</v>
      </c>
      <c r="H53" s="25" t="s">
        <v>16</v>
      </c>
    </row>
    <row r="54" spans="1:8" ht="15.75">
      <c r="A54" s="62" t="s">
        <v>17</v>
      </c>
      <c r="B54" s="62"/>
      <c r="C54" s="6"/>
      <c r="D54" s="5">
        <f>SUM(D49:D53)</f>
        <v>27.11</v>
      </c>
      <c r="E54" s="5">
        <f>SUM(E49:E53)</f>
        <v>24.1</v>
      </c>
      <c r="F54" s="5">
        <f>SUM(F49:F53)</f>
        <v>102.5</v>
      </c>
      <c r="G54" s="5">
        <f>SUM(G49:G53)</f>
        <v>744.6</v>
      </c>
      <c r="H54" s="6"/>
    </row>
    <row r="55" spans="1:8" ht="28.5" customHeight="1">
      <c r="A55" s="55" t="s">
        <v>18</v>
      </c>
      <c r="B55" s="22" t="s">
        <v>65</v>
      </c>
      <c r="C55" s="23">
        <v>100</v>
      </c>
      <c r="D55" s="23">
        <v>1.6</v>
      </c>
      <c r="E55" s="23">
        <v>0.4</v>
      </c>
      <c r="F55" s="23">
        <v>14.3</v>
      </c>
      <c r="G55" s="23">
        <v>69</v>
      </c>
      <c r="H55" s="2">
        <v>1007</v>
      </c>
    </row>
    <row r="56" spans="1:8" ht="39" customHeight="1">
      <c r="A56" s="55"/>
      <c r="B56" s="22" t="s">
        <v>136</v>
      </c>
      <c r="C56" s="23" t="s">
        <v>135</v>
      </c>
      <c r="D56" s="23">
        <v>4.9</v>
      </c>
      <c r="E56" s="23">
        <v>4.9</v>
      </c>
      <c r="F56" s="23">
        <v>14.25</v>
      </c>
      <c r="G56" s="23">
        <v>121</v>
      </c>
      <c r="H56" s="2" t="s">
        <v>137</v>
      </c>
    </row>
    <row r="57" spans="1:8" ht="30" customHeight="1">
      <c r="A57" s="55"/>
      <c r="B57" s="22" t="s">
        <v>96</v>
      </c>
      <c r="C57" s="23">
        <v>100</v>
      </c>
      <c r="D57" s="23">
        <v>15</v>
      </c>
      <c r="E57" s="23">
        <v>12.8</v>
      </c>
      <c r="F57" s="23">
        <v>14.2</v>
      </c>
      <c r="G57" s="23">
        <v>232</v>
      </c>
      <c r="H57" s="23">
        <v>626</v>
      </c>
    </row>
    <row r="58" spans="1:8" ht="28.5" customHeight="1">
      <c r="A58" s="55"/>
      <c r="B58" s="22" t="s">
        <v>73</v>
      </c>
      <c r="C58" s="23">
        <v>180</v>
      </c>
      <c r="D58" s="23">
        <v>4.3</v>
      </c>
      <c r="E58" s="23">
        <v>5.1</v>
      </c>
      <c r="F58" s="23">
        <v>42.7</v>
      </c>
      <c r="G58" s="23">
        <v>234.5</v>
      </c>
      <c r="H58" s="23">
        <v>297</v>
      </c>
    </row>
    <row r="59" spans="1:8" ht="15.75">
      <c r="A59" s="55"/>
      <c r="B59" s="22" t="s">
        <v>38</v>
      </c>
      <c r="C59" s="23">
        <v>200</v>
      </c>
      <c r="D59" s="24">
        <v>1.55</v>
      </c>
      <c r="E59" s="24">
        <v>1.45</v>
      </c>
      <c r="F59" s="24">
        <v>2.17</v>
      </c>
      <c r="G59" s="24">
        <v>29</v>
      </c>
      <c r="H59" s="23">
        <v>603</v>
      </c>
    </row>
    <row r="60" spans="1:8" ht="15.75">
      <c r="A60" s="55"/>
      <c r="B60" s="22" t="s">
        <v>13</v>
      </c>
      <c r="C60" s="23">
        <v>30</v>
      </c>
      <c r="D60" s="25">
        <v>2.25</v>
      </c>
      <c r="E60" s="25">
        <v>0.3</v>
      </c>
      <c r="F60" s="25">
        <v>15.3</v>
      </c>
      <c r="G60" s="25">
        <v>75</v>
      </c>
      <c r="H60" s="16"/>
    </row>
    <row r="61" spans="1:8" ht="15.75">
      <c r="A61" s="55"/>
      <c r="B61" s="22" t="s">
        <v>19</v>
      </c>
      <c r="C61" s="23">
        <v>17</v>
      </c>
      <c r="D61" s="25">
        <v>1.98</v>
      </c>
      <c r="E61" s="25">
        <v>0.36</v>
      </c>
      <c r="F61" s="25">
        <v>11.88</v>
      </c>
      <c r="G61" s="25">
        <v>33</v>
      </c>
      <c r="H61" s="4"/>
    </row>
    <row r="62" spans="1:8" ht="15.75">
      <c r="A62" s="59" t="s">
        <v>20</v>
      </c>
      <c r="B62" s="59"/>
      <c r="C62" s="2"/>
      <c r="D62" s="35">
        <f>SUM(D55:D61)</f>
        <v>31.580000000000002</v>
      </c>
      <c r="E62" s="35">
        <f>SUM(E55:E61)</f>
        <v>25.310000000000002</v>
      </c>
      <c r="F62" s="35">
        <f>SUM(F55:F61)</f>
        <v>114.8</v>
      </c>
      <c r="G62" s="35">
        <f>SUM(G55:G61)</f>
        <v>793.5</v>
      </c>
      <c r="H62" s="4"/>
    </row>
    <row r="63" spans="1:8" ht="33" customHeight="1">
      <c r="A63" s="55" t="s">
        <v>21</v>
      </c>
      <c r="B63" s="17" t="s">
        <v>69</v>
      </c>
      <c r="C63" s="2">
        <v>75</v>
      </c>
      <c r="D63" s="2">
        <v>5.58</v>
      </c>
      <c r="E63" s="2">
        <v>17.4</v>
      </c>
      <c r="F63" s="2">
        <v>42.02</v>
      </c>
      <c r="G63" s="2">
        <v>347</v>
      </c>
      <c r="H63" s="2">
        <v>385</v>
      </c>
    </row>
    <row r="64" spans="1:8" ht="21" customHeight="1">
      <c r="A64" s="55"/>
      <c r="B64" s="17" t="s">
        <v>78</v>
      </c>
      <c r="C64" s="2" t="s">
        <v>68</v>
      </c>
      <c r="D64" s="2">
        <v>0.3</v>
      </c>
      <c r="E64" s="2">
        <v>0.04</v>
      </c>
      <c r="F64" s="2">
        <v>14.6</v>
      </c>
      <c r="G64" s="2">
        <v>60</v>
      </c>
      <c r="H64" s="2">
        <v>977</v>
      </c>
    </row>
    <row r="65" spans="1:8" ht="15.75">
      <c r="A65" s="60" t="s">
        <v>23</v>
      </c>
      <c r="B65" s="60"/>
      <c r="C65" s="6"/>
      <c r="D65" s="5">
        <f>SUM(D63:D64)</f>
        <v>5.88</v>
      </c>
      <c r="E65" s="5">
        <f>SUM(E63:E64)</f>
        <v>17.439999999999998</v>
      </c>
      <c r="F65" s="5">
        <f>SUM(F63:F64)</f>
        <v>56.620000000000005</v>
      </c>
      <c r="G65" s="5">
        <f>SUM(G63:G64)</f>
        <v>407</v>
      </c>
      <c r="H65" s="14"/>
    </row>
    <row r="66" spans="1:8" ht="15.75">
      <c r="A66" s="60" t="s">
        <v>33</v>
      </c>
      <c r="B66" s="60"/>
      <c r="C66" s="6"/>
      <c r="D66" s="5">
        <f>D65+D62+D54</f>
        <v>64.57</v>
      </c>
      <c r="E66" s="5">
        <f>E65+E62+E54</f>
        <v>66.85</v>
      </c>
      <c r="F66" s="5">
        <f>F65+F62+F54</f>
        <v>273.92</v>
      </c>
      <c r="G66" s="5">
        <f>G65+G62+G54</f>
        <v>1945.1</v>
      </c>
      <c r="H66" s="2"/>
    </row>
    <row r="67" spans="1:8" ht="15">
      <c r="A67" s="61" t="s">
        <v>34</v>
      </c>
      <c r="B67" s="61"/>
      <c r="C67" s="61"/>
      <c r="D67" s="61"/>
      <c r="E67" s="61"/>
      <c r="F67" s="61"/>
      <c r="G67" s="61"/>
      <c r="H67" s="61"/>
    </row>
    <row r="68" spans="1:8" ht="18.75" customHeight="1">
      <c r="A68" s="55" t="s">
        <v>9</v>
      </c>
      <c r="B68" s="22" t="s">
        <v>138</v>
      </c>
      <c r="C68" s="23">
        <v>20</v>
      </c>
      <c r="D68" s="23">
        <v>4.64</v>
      </c>
      <c r="E68" s="23">
        <v>5.87</v>
      </c>
      <c r="F68" s="23">
        <v>0</v>
      </c>
      <c r="G68" s="23">
        <v>72.8</v>
      </c>
      <c r="H68" s="23">
        <v>982</v>
      </c>
    </row>
    <row r="69" spans="1:8" ht="51.75" customHeight="1">
      <c r="A69" s="55"/>
      <c r="B69" s="22" t="s">
        <v>139</v>
      </c>
      <c r="C69" s="23" t="s">
        <v>68</v>
      </c>
      <c r="D69" s="23">
        <v>31</v>
      </c>
      <c r="E69" s="23">
        <v>19.3</v>
      </c>
      <c r="F69" s="23">
        <v>57.7</v>
      </c>
      <c r="G69" s="23">
        <v>529</v>
      </c>
      <c r="H69" s="23">
        <v>183</v>
      </c>
    </row>
    <row r="70" spans="1:8" ht="27.75" customHeight="1">
      <c r="A70" s="55"/>
      <c r="B70" s="22" t="s">
        <v>100</v>
      </c>
      <c r="C70" s="23">
        <v>180</v>
      </c>
      <c r="D70" s="23">
        <v>1.7</v>
      </c>
      <c r="E70" s="23">
        <v>1.7</v>
      </c>
      <c r="F70" s="23">
        <v>16.6</v>
      </c>
      <c r="G70" s="23">
        <v>89.5</v>
      </c>
      <c r="H70" s="23">
        <v>987</v>
      </c>
    </row>
    <row r="71" spans="1:8" ht="15.75">
      <c r="A71" s="55"/>
      <c r="B71" s="22" t="s">
        <v>13</v>
      </c>
      <c r="C71" s="23">
        <v>20</v>
      </c>
      <c r="D71" s="23">
        <v>1.5</v>
      </c>
      <c r="E71" s="23">
        <v>0.2</v>
      </c>
      <c r="F71" s="23">
        <v>10.2</v>
      </c>
      <c r="G71" s="23">
        <v>50</v>
      </c>
      <c r="H71" s="23" t="s">
        <v>16</v>
      </c>
    </row>
    <row r="72" spans="1:8" ht="21.75" customHeight="1">
      <c r="A72" s="62" t="s">
        <v>17</v>
      </c>
      <c r="B72" s="62"/>
      <c r="C72" s="21"/>
      <c r="D72" s="35">
        <f>SUM(D68:D71)</f>
        <v>38.84</v>
      </c>
      <c r="E72" s="35">
        <f>SUM(E68:E71)</f>
        <v>27.07</v>
      </c>
      <c r="F72" s="35">
        <f>SUM(F68:F71)</f>
        <v>84.50000000000001</v>
      </c>
      <c r="G72" s="35">
        <f>SUM(G68:G71)</f>
        <v>741.3</v>
      </c>
      <c r="H72" s="21"/>
    </row>
    <row r="73" spans="1:8" ht="15.75">
      <c r="A73" s="55" t="s">
        <v>18</v>
      </c>
      <c r="B73" s="22" t="s">
        <v>58</v>
      </c>
      <c r="C73" s="23">
        <v>100</v>
      </c>
      <c r="D73" s="39">
        <v>0.7</v>
      </c>
      <c r="E73" s="39">
        <v>0.1</v>
      </c>
      <c r="F73" s="39">
        <v>1.9</v>
      </c>
      <c r="G73" s="39">
        <v>11</v>
      </c>
      <c r="H73" s="39">
        <v>982</v>
      </c>
    </row>
    <row r="74" spans="1:8" ht="41.25" customHeight="1">
      <c r="A74" s="55"/>
      <c r="B74" s="22" t="s">
        <v>140</v>
      </c>
      <c r="C74" s="23" t="s">
        <v>135</v>
      </c>
      <c r="D74" s="39">
        <v>2.82</v>
      </c>
      <c r="E74" s="39">
        <v>5.88</v>
      </c>
      <c r="F74" s="39">
        <v>16.2</v>
      </c>
      <c r="G74" s="39">
        <v>129.2</v>
      </c>
      <c r="H74" s="39">
        <v>17</v>
      </c>
    </row>
    <row r="75" spans="1:8" ht="25.5" customHeight="1">
      <c r="A75" s="55"/>
      <c r="B75" s="22" t="s">
        <v>141</v>
      </c>
      <c r="C75" s="23">
        <v>100</v>
      </c>
      <c r="D75" s="39">
        <v>21.9</v>
      </c>
      <c r="E75" s="39">
        <v>17.9</v>
      </c>
      <c r="F75" s="39">
        <v>3.1</v>
      </c>
      <c r="G75" s="39">
        <v>262.5</v>
      </c>
      <c r="H75" s="39">
        <v>224</v>
      </c>
    </row>
    <row r="76" spans="1:8" ht="26.25">
      <c r="A76" s="55"/>
      <c r="B76" s="22" t="s">
        <v>142</v>
      </c>
      <c r="C76" s="23">
        <v>180</v>
      </c>
      <c r="D76" s="39">
        <v>5.3</v>
      </c>
      <c r="E76" s="39">
        <v>5.3</v>
      </c>
      <c r="F76" s="39">
        <v>23.4</v>
      </c>
      <c r="G76" s="39">
        <v>163</v>
      </c>
      <c r="H76" s="39">
        <v>676</v>
      </c>
    </row>
    <row r="77" spans="1:8" ht="26.25">
      <c r="A77" s="55"/>
      <c r="B77" s="22" t="s">
        <v>64</v>
      </c>
      <c r="C77" s="23">
        <v>200</v>
      </c>
      <c r="D77" s="39">
        <v>0.38</v>
      </c>
      <c r="E77" s="39">
        <v>0.138</v>
      </c>
      <c r="F77" s="39">
        <v>18.2</v>
      </c>
      <c r="G77" s="39">
        <v>75.61</v>
      </c>
      <c r="H77" s="39">
        <v>667</v>
      </c>
    </row>
    <row r="78" spans="1:8" ht="15.75">
      <c r="A78" s="55"/>
      <c r="B78" s="22" t="s">
        <v>13</v>
      </c>
      <c r="C78" s="23">
        <v>40</v>
      </c>
      <c r="D78" s="39">
        <v>3</v>
      </c>
      <c r="E78" s="39">
        <v>0.4</v>
      </c>
      <c r="F78" s="39">
        <v>20.4</v>
      </c>
      <c r="G78" s="39">
        <v>100</v>
      </c>
      <c r="H78" s="39" t="s">
        <v>16</v>
      </c>
    </row>
    <row r="79" spans="1:14" ht="15.75">
      <c r="A79" s="55"/>
      <c r="B79" s="22" t="s">
        <v>19</v>
      </c>
      <c r="C79" s="23">
        <v>17</v>
      </c>
      <c r="D79" s="39">
        <v>1.98</v>
      </c>
      <c r="E79" s="39">
        <v>0.36</v>
      </c>
      <c r="F79" s="39">
        <v>11.88</v>
      </c>
      <c r="G79" s="39">
        <v>33</v>
      </c>
      <c r="H79" s="39" t="s">
        <v>16</v>
      </c>
      <c r="I79" s="10"/>
      <c r="J79" s="10"/>
      <c r="K79" s="10"/>
      <c r="L79" s="10"/>
      <c r="M79" s="10"/>
      <c r="N79" s="10"/>
    </row>
    <row r="80" spans="1:14" ht="15.75">
      <c r="A80" s="62" t="s">
        <v>20</v>
      </c>
      <c r="B80" s="62"/>
      <c r="C80" s="21"/>
      <c r="D80" s="5">
        <f>SUM(D73:D79)</f>
        <v>36.07999999999999</v>
      </c>
      <c r="E80" s="5">
        <f>SUM(E73:E79)</f>
        <v>30.078</v>
      </c>
      <c r="F80" s="5">
        <f>SUM(F73:F79)</f>
        <v>95.07999999999998</v>
      </c>
      <c r="G80" s="5">
        <f>SUM(G73:G79)</f>
        <v>774.3100000000001</v>
      </c>
      <c r="H80" s="21"/>
      <c r="I80" s="10"/>
      <c r="J80" s="10"/>
      <c r="K80" s="10"/>
      <c r="L80" s="10"/>
      <c r="M80" s="10"/>
      <c r="N80" s="10"/>
    </row>
    <row r="81" spans="1:15" s="1" customFormat="1" ht="15.75">
      <c r="A81" s="55" t="s">
        <v>21</v>
      </c>
      <c r="B81" s="17" t="s">
        <v>97</v>
      </c>
      <c r="C81" s="2">
        <v>70</v>
      </c>
      <c r="D81" s="2">
        <v>3.5</v>
      </c>
      <c r="E81" s="2">
        <v>20.3</v>
      </c>
      <c r="F81" s="2">
        <v>35</v>
      </c>
      <c r="G81" s="2">
        <v>329</v>
      </c>
      <c r="H81" s="2"/>
      <c r="I81" s="10"/>
      <c r="J81" s="10"/>
      <c r="K81" s="10"/>
      <c r="L81" s="10"/>
      <c r="M81" s="10"/>
      <c r="N81" s="10"/>
      <c r="O81" s="7"/>
    </row>
    <row r="82" spans="1:14" ht="15.75">
      <c r="A82" s="55"/>
      <c r="B82" s="17" t="s">
        <v>22</v>
      </c>
      <c r="C82" s="2">
        <v>200</v>
      </c>
      <c r="D82" s="2">
        <v>5.8</v>
      </c>
      <c r="E82" s="2">
        <v>6.4</v>
      </c>
      <c r="F82" s="2">
        <v>9.4</v>
      </c>
      <c r="G82" s="2">
        <v>120</v>
      </c>
      <c r="H82" s="2">
        <v>997</v>
      </c>
      <c r="I82" s="10"/>
      <c r="J82" s="10"/>
      <c r="K82" s="10"/>
      <c r="L82" s="10"/>
      <c r="M82" s="10"/>
      <c r="N82" s="10"/>
    </row>
    <row r="83" spans="1:8" ht="15.75">
      <c r="A83" s="60" t="s">
        <v>23</v>
      </c>
      <c r="B83" s="60"/>
      <c r="C83" s="6"/>
      <c r="D83" s="5">
        <f>SUM(D81:D82)</f>
        <v>9.3</v>
      </c>
      <c r="E83" s="5">
        <f>SUM(E81:E82)</f>
        <v>26.700000000000003</v>
      </c>
      <c r="F83" s="5">
        <f>SUM(F81:F82)</f>
        <v>44.4</v>
      </c>
      <c r="G83" s="5">
        <f>SUM(G81:G82)</f>
        <v>449</v>
      </c>
      <c r="H83" s="6"/>
    </row>
    <row r="84" spans="1:8" ht="15.75">
      <c r="A84" s="60" t="s">
        <v>35</v>
      </c>
      <c r="B84" s="60"/>
      <c r="C84" s="6"/>
      <c r="D84" s="5">
        <f>D83+D80+D72</f>
        <v>84.22</v>
      </c>
      <c r="E84" s="5">
        <f>E83+E80+E72</f>
        <v>83.84800000000001</v>
      </c>
      <c r="F84" s="5">
        <f>F83+F80+F72</f>
        <v>223.98000000000002</v>
      </c>
      <c r="G84" s="5">
        <f>G83+G80+G72</f>
        <v>1964.61</v>
      </c>
      <c r="H84" s="6"/>
    </row>
    <row r="85" spans="1:8" ht="15.75">
      <c r="A85" s="60" t="s">
        <v>98</v>
      </c>
      <c r="B85" s="60"/>
      <c r="C85" s="60"/>
      <c r="D85" s="60"/>
      <c r="E85" s="60"/>
      <c r="F85" s="60"/>
      <c r="G85" s="60"/>
      <c r="H85" s="60"/>
    </row>
    <row r="86" spans="1:8" ht="15.75">
      <c r="A86" s="63" t="s">
        <v>36</v>
      </c>
      <c r="B86" s="63"/>
      <c r="C86" s="63"/>
      <c r="D86" s="63"/>
      <c r="E86" s="63"/>
      <c r="F86" s="63"/>
      <c r="G86" s="63"/>
      <c r="H86" s="63"/>
    </row>
    <row r="87" spans="1:8" ht="15.75">
      <c r="A87" s="55" t="s">
        <v>9</v>
      </c>
      <c r="B87" s="22" t="s">
        <v>138</v>
      </c>
      <c r="C87" s="23">
        <v>20</v>
      </c>
      <c r="D87" s="23">
        <v>4.64</v>
      </c>
      <c r="E87" s="23">
        <v>5.87</v>
      </c>
      <c r="F87" s="23">
        <v>0</v>
      </c>
      <c r="G87" s="23">
        <v>72.8</v>
      </c>
      <c r="H87" s="23">
        <v>982</v>
      </c>
    </row>
    <row r="88" spans="1:8" ht="39">
      <c r="A88" s="55"/>
      <c r="B88" s="22" t="s">
        <v>143</v>
      </c>
      <c r="C88" s="23" t="s">
        <v>134</v>
      </c>
      <c r="D88" s="23">
        <v>6.8</v>
      </c>
      <c r="E88" s="23">
        <v>6.5</v>
      </c>
      <c r="F88" s="23">
        <v>35.9</v>
      </c>
      <c r="G88" s="23">
        <v>230</v>
      </c>
      <c r="H88" s="23">
        <v>898</v>
      </c>
    </row>
    <row r="89" spans="1:8" ht="26.25">
      <c r="A89" s="55"/>
      <c r="B89" s="22" t="s">
        <v>100</v>
      </c>
      <c r="C89" s="23">
        <v>200</v>
      </c>
      <c r="D89" s="23">
        <v>1.74</v>
      </c>
      <c r="E89" s="23">
        <v>1.76</v>
      </c>
      <c r="F89" s="23">
        <v>16.6</v>
      </c>
      <c r="G89" s="23">
        <v>89</v>
      </c>
      <c r="H89" s="23">
        <v>987</v>
      </c>
    </row>
    <row r="90" spans="1:8" ht="15.75">
      <c r="A90" s="55"/>
      <c r="B90" s="22" t="s">
        <v>13</v>
      </c>
      <c r="C90" s="23">
        <v>35</v>
      </c>
      <c r="D90" s="23">
        <v>2.6</v>
      </c>
      <c r="E90" s="23">
        <v>0.35</v>
      </c>
      <c r="F90" s="23">
        <v>17.85</v>
      </c>
      <c r="G90" s="23">
        <v>87.5</v>
      </c>
      <c r="H90" s="23" t="s">
        <v>16</v>
      </c>
    </row>
    <row r="91" spans="1:8" ht="15.75">
      <c r="A91" s="55"/>
      <c r="B91" s="22" t="s">
        <v>99</v>
      </c>
      <c r="C91" s="23">
        <v>150</v>
      </c>
      <c r="D91" s="23">
        <v>0.6</v>
      </c>
      <c r="E91" s="23">
        <v>0.6</v>
      </c>
      <c r="F91" s="23">
        <v>14.7</v>
      </c>
      <c r="G91" s="23">
        <v>70.5</v>
      </c>
      <c r="H91" s="23" t="s">
        <v>16</v>
      </c>
    </row>
    <row r="92" spans="1:8" ht="15.75">
      <c r="A92" s="62" t="s">
        <v>17</v>
      </c>
      <c r="B92" s="62"/>
      <c r="C92" s="15"/>
      <c r="D92" s="5">
        <f>SUM(D87:D91)</f>
        <v>16.38</v>
      </c>
      <c r="E92" s="5">
        <f>SUM(E87:E91)</f>
        <v>15.08</v>
      </c>
      <c r="F92" s="5">
        <f>SUM(F87:F91)</f>
        <v>85.05</v>
      </c>
      <c r="G92" s="5">
        <f>SUM(G87:G91)</f>
        <v>549.8</v>
      </c>
      <c r="H92" s="4"/>
    </row>
    <row r="93" spans="1:8" ht="15.75">
      <c r="A93" s="55" t="s">
        <v>18</v>
      </c>
      <c r="B93" s="22" t="s">
        <v>49</v>
      </c>
      <c r="C93" s="23">
        <v>100</v>
      </c>
      <c r="D93" s="23">
        <v>1.1</v>
      </c>
      <c r="E93" s="23">
        <v>0.2</v>
      </c>
      <c r="F93" s="23">
        <v>3.8</v>
      </c>
      <c r="G93" s="23">
        <v>24</v>
      </c>
      <c r="H93" s="23">
        <v>982</v>
      </c>
    </row>
    <row r="94" spans="1:8" ht="39">
      <c r="A94" s="55"/>
      <c r="B94" s="22" t="s">
        <v>101</v>
      </c>
      <c r="C94" s="23" t="s">
        <v>135</v>
      </c>
      <c r="D94" s="23">
        <v>3.2</v>
      </c>
      <c r="E94" s="23">
        <v>6</v>
      </c>
      <c r="F94" s="23">
        <v>15.7</v>
      </c>
      <c r="G94" s="23">
        <v>130</v>
      </c>
      <c r="H94" s="23">
        <v>1000</v>
      </c>
    </row>
    <row r="95" spans="1:8" ht="26.25">
      <c r="A95" s="55"/>
      <c r="B95" s="22" t="s">
        <v>126</v>
      </c>
      <c r="C95" s="23" t="s">
        <v>144</v>
      </c>
      <c r="D95" s="23">
        <v>11</v>
      </c>
      <c r="E95" s="23">
        <v>28.9</v>
      </c>
      <c r="F95" s="23">
        <v>0.49</v>
      </c>
      <c r="G95" s="23">
        <v>307</v>
      </c>
      <c r="H95" s="23">
        <v>636</v>
      </c>
    </row>
    <row r="96" spans="1:8" ht="26.25" customHeight="1">
      <c r="A96" s="55"/>
      <c r="B96" s="22" t="s">
        <v>27</v>
      </c>
      <c r="C96" s="23">
        <v>150</v>
      </c>
      <c r="D96" s="23">
        <v>4.4</v>
      </c>
      <c r="E96" s="23">
        <v>3.93</v>
      </c>
      <c r="F96" s="23">
        <v>25.33</v>
      </c>
      <c r="G96" s="23">
        <v>187</v>
      </c>
      <c r="H96" s="23">
        <v>307</v>
      </c>
    </row>
    <row r="97" spans="1:8" ht="15.75">
      <c r="A97" s="55"/>
      <c r="B97" s="22" t="s">
        <v>30</v>
      </c>
      <c r="C97" s="23">
        <v>200</v>
      </c>
      <c r="D97" s="23">
        <v>0.05</v>
      </c>
      <c r="E97" s="23">
        <v>0.02</v>
      </c>
      <c r="F97" s="23">
        <v>9.1</v>
      </c>
      <c r="G97" s="23">
        <v>37</v>
      </c>
      <c r="H97" s="23">
        <v>663</v>
      </c>
    </row>
    <row r="98" spans="1:8" ht="15.75">
      <c r="A98" s="55"/>
      <c r="B98" s="22" t="s">
        <v>13</v>
      </c>
      <c r="C98" s="23">
        <v>39</v>
      </c>
      <c r="D98" s="23">
        <v>0.05</v>
      </c>
      <c r="E98" s="23">
        <v>0.02</v>
      </c>
      <c r="F98" s="23">
        <v>9.1</v>
      </c>
      <c r="G98" s="23">
        <v>37</v>
      </c>
      <c r="H98" s="23">
        <v>663</v>
      </c>
    </row>
    <row r="99" spans="1:8" ht="15.75">
      <c r="A99" s="55"/>
      <c r="B99" s="22" t="s">
        <v>19</v>
      </c>
      <c r="C99" s="23">
        <v>20</v>
      </c>
      <c r="D99" s="23">
        <v>1.98</v>
      </c>
      <c r="E99" s="23">
        <v>0.36</v>
      </c>
      <c r="F99" s="23">
        <v>11.88</v>
      </c>
      <c r="G99" s="23">
        <v>39</v>
      </c>
      <c r="H99" s="23" t="s">
        <v>16</v>
      </c>
    </row>
    <row r="100" spans="1:8" ht="15.75">
      <c r="A100" s="62" t="s">
        <v>20</v>
      </c>
      <c r="B100" s="62"/>
      <c r="C100" s="15"/>
      <c r="D100" s="5">
        <f>SUM(D93:D99)</f>
        <v>21.780000000000005</v>
      </c>
      <c r="E100" s="5">
        <f>SUM(E93:E99)</f>
        <v>39.43000000000001</v>
      </c>
      <c r="F100" s="5">
        <f>SUM(F93:F99)</f>
        <v>75.39999999999999</v>
      </c>
      <c r="G100" s="5">
        <f>SUM(G93:G99)</f>
        <v>761</v>
      </c>
      <c r="H100" s="4"/>
    </row>
    <row r="101" spans="1:8" ht="26.25">
      <c r="A101" s="55" t="s">
        <v>21</v>
      </c>
      <c r="B101" s="22" t="s">
        <v>102</v>
      </c>
      <c r="C101" s="23">
        <v>75</v>
      </c>
      <c r="D101" s="23">
        <v>5.74</v>
      </c>
      <c r="E101" s="23">
        <v>5.8</v>
      </c>
      <c r="F101" s="23">
        <v>41.17</v>
      </c>
      <c r="G101" s="23">
        <v>240</v>
      </c>
      <c r="H101" s="23">
        <v>327</v>
      </c>
    </row>
    <row r="102" spans="1:8" ht="15.75">
      <c r="A102" s="55"/>
      <c r="B102" s="22" t="s">
        <v>22</v>
      </c>
      <c r="C102" s="23">
        <v>200</v>
      </c>
      <c r="D102" s="23">
        <v>5.8</v>
      </c>
      <c r="E102" s="23">
        <v>6.4</v>
      </c>
      <c r="F102" s="23">
        <v>9.4</v>
      </c>
      <c r="G102" s="23">
        <v>120</v>
      </c>
      <c r="H102" s="23">
        <v>997</v>
      </c>
    </row>
    <row r="103" spans="1:8" ht="15.75">
      <c r="A103" s="60" t="s">
        <v>23</v>
      </c>
      <c r="B103" s="60"/>
      <c r="C103" s="15"/>
      <c r="D103" s="5">
        <f>SUM(D101:D102)</f>
        <v>11.54</v>
      </c>
      <c r="E103" s="5">
        <f>SUM(E101:E102)</f>
        <v>12.2</v>
      </c>
      <c r="F103" s="5">
        <f>SUM(F101:F102)</f>
        <v>50.57</v>
      </c>
      <c r="G103" s="5">
        <f>SUM(G101:G102)</f>
        <v>360</v>
      </c>
      <c r="H103" s="14"/>
    </row>
    <row r="104" spans="1:8" ht="16.5" customHeight="1">
      <c r="A104" s="60" t="s">
        <v>37</v>
      </c>
      <c r="B104" s="60"/>
      <c r="C104" s="15"/>
      <c r="D104" s="5">
        <f>D103+D100+D92</f>
        <v>49.7</v>
      </c>
      <c r="E104" s="5">
        <f>E103+E100+E92</f>
        <v>66.71000000000001</v>
      </c>
      <c r="F104" s="5">
        <f>F103+F100+F92</f>
        <v>211.01999999999998</v>
      </c>
      <c r="G104" s="5">
        <f>G103+G100+G92</f>
        <v>1670.8</v>
      </c>
      <c r="H104" s="2"/>
    </row>
    <row r="105" spans="1:8" ht="15.75">
      <c r="A105" s="64" t="s">
        <v>39</v>
      </c>
      <c r="B105" s="64"/>
      <c r="C105" s="64"/>
      <c r="D105" s="64"/>
      <c r="E105" s="64"/>
      <c r="F105" s="64"/>
      <c r="G105" s="64"/>
      <c r="H105" s="64"/>
    </row>
    <row r="106" spans="1:8" ht="15.75">
      <c r="A106" s="55" t="s">
        <v>9</v>
      </c>
      <c r="B106" s="22" t="s">
        <v>119</v>
      </c>
      <c r="C106" s="23">
        <v>10</v>
      </c>
      <c r="D106" s="24">
        <v>0.8</v>
      </c>
      <c r="E106" s="24">
        <v>7.25</v>
      </c>
      <c r="F106" s="24">
        <v>0.13</v>
      </c>
      <c r="G106" s="24">
        <v>66</v>
      </c>
      <c r="H106" s="24" t="s">
        <v>16</v>
      </c>
    </row>
    <row r="107" spans="1:8" ht="39">
      <c r="A107" s="55"/>
      <c r="B107" s="22" t="s">
        <v>120</v>
      </c>
      <c r="C107" s="25" t="s">
        <v>146</v>
      </c>
      <c r="D107" s="25">
        <v>15.52</v>
      </c>
      <c r="E107" s="25">
        <v>17.06</v>
      </c>
      <c r="F107" s="25">
        <v>15.98</v>
      </c>
      <c r="G107" s="25">
        <v>279</v>
      </c>
      <c r="H107" s="25">
        <v>29</v>
      </c>
    </row>
    <row r="108" spans="1:8" ht="26.25">
      <c r="A108" s="55"/>
      <c r="B108" s="22" t="s">
        <v>71</v>
      </c>
      <c r="C108" s="25">
        <v>180</v>
      </c>
      <c r="D108" s="25">
        <v>9.85</v>
      </c>
      <c r="E108" s="25">
        <v>6.42</v>
      </c>
      <c r="F108" s="25">
        <v>43.09</v>
      </c>
      <c r="G108" s="25">
        <v>269</v>
      </c>
      <c r="H108" s="25">
        <v>632</v>
      </c>
    </row>
    <row r="109" spans="1:8" ht="15.75">
      <c r="A109" s="55"/>
      <c r="B109" s="22" t="s">
        <v>78</v>
      </c>
      <c r="C109" s="25" t="s">
        <v>68</v>
      </c>
      <c r="D109" s="24">
        <v>0.3</v>
      </c>
      <c r="E109" s="24">
        <v>0.04</v>
      </c>
      <c r="F109" s="24">
        <v>14.6</v>
      </c>
      <c r="G109" s="24">
        <v>60</v>
      </c>
      <c r="H109" s="24">
        <v>977</v>
      </c>
    </row>
    <row r="110" spans="1:8" ht="15.75">
      <c r="A110" s="55"/>
      <c r="B110" s="22" t="s">
        <v>13</v>
      </c>
      <c r="C110" s="25">
        <v>40</v>
      </c>
      <c r="D110" s="25">
        <v>6.04</v>
      </c>
      <c r="E110" s="25">
        <v>0.4</v>
      </c>
      <c r="F110" s="25">
        <v>10.4</v>
      </c>
      <c r="G110" s="25">
        <v>100</v>
      </c>
      <c r="H110" s="25" t="s">
        <v>16</v>
      </c>
    </row>
    <row r="111" spans="1:8" ht="15.75">
      <c r="A111" s="62" t="s">
        <v>17</v>
      </c>
      <c r="B111" s="62"/>
      <c r="C111" s="1"/>
      <c r="D111" s="35">
        <f>SUM(D106:D110)</f>
        <v>32.510000000000005</v>
      </c>
      <c r="E111" s="35">
        <f>SUM(E106:E110)</f>
        <v>31.169999999999995</v>
      </c>
      <c r="F111" s="35">
        <f>SUM(F106:F110)</f>
        <v>84.2</v>
      </c>
      <c r="G111" s="35">
        <f>SUM(G106:G110)</f>
        <v>774</v>
      </c>
      <c r="H111" s="1"/>
    </row>
    <row r="112" spans="1:8" ht="15.75">
      <c r="A112" s="72" t="s">
        <v>18</v>
      </c>
      <c r="B112" s="22" t="s">
        <v>58</v>
      </c>
      <c r="C112" s="23">
        <v>100</v>
      </c>
      <c r="D112" s="23">
        <v>0.7</v>
      </c>
      <c r="E112" s="23">
        <v>0.1</v>
      </c>
      <c r="F112" s="23">
        <v>1.9</v>
      </c>
      <c r="G112" s="23">
        <v>11</v>
      </c>
      <c r="H112" s="23">
        <v>982</v>
      </c>
    </row>
    <row r="113" spans="1:8" ht="30.75" customHeight="1">
      <c r="A113" s="72"/>
      <c r="B113" s="22" t="s">
        <v>111</v>
      </c>
      <c r="C113" s="23" t="s">
        <v>135</v>
      </c>
      <c r="D113" s="23">
        <v>3.7</v>
      </c>
      <c r="E113" s="23">
        <v>3.7</v>
      </c>
      <c r="F113" s="23">
        <v>18.06</v>
      </c>
      <c r="G113" s="23">
        <v>121</v>
      </c>
      <c r="H113" s="23" t="s">
        <v>114</v>
      </c>
    </row>
    <row r="114" spans="1:8" ht="26.25">
      <c r="A114" s="72"/>
      <c r="B114" s="22" t="s">
        <v>112</v>
      </c>
      <c r="C114" s="23">
        <v>100</v>
      </c>
      <c r="D114" s="23">
        <v>13.2</v>
      </c>
      <c r="E114" s="23">
        <v>18.8</v>
      </c>
      <c r="F114" s="23">
        <v>10.2</v>
      </c>
      <c r="G114" s="23">
        <v>263</v>
      </c>
      <c r="H114" s="23">
        <v>246</v>
      </c>
    </row>
    <row r="115" spans="1:8" ht="26.25">
      <c r="A115" s="72"/>
      <c r="B115" s="22" t="s">
        <v>113</v>
      </c>
      <c r="C115" s="23">
        <v>180</v>
      </c>
      <c r="D115" s="23">
        <v>4.1</v>
      </c>
      <c r="E115" s="23">
        <v>18</v>
      </c>
      <c r="F115" s="23">
        <v>37</v>
      </c>
      <c r="G115" s="23">
        <v>328</v>
      </c>
      <c r="H115" s="23">
        <v>629</v>
      </c>
    </row>
    <row r="116" spans="1:8" ht="26.25" customHeight="1">
      <c r="A116" s="72"/>
      <c r="B116" s="22" t="s">
        <v>64</v>
      </c>
      <c r="C116" s="23">
        <v>200</v>
      </c>
      <c r="D116" s="23">
        <v>0.38</v>
      </c>
      <c r="E116" s="23">
        <v>0.138</v>
      </c>
      <c r="F116" s="23">
        <v>18.2</v>
      </c>
      <c r="G116" s="23">
        <v>75.61</v>
      </c>
      <c r="H116" s="23">
        <v>667</v>
      </c>
    </row>
    <row r="117" spans="1:8" ht="15.75">
      <c r="A117" s="72"/>
      <c r="B117" s="22" t="s">
        <v>13</v>
      </c>
      <c r="C117" s="23">
        <v>30</v>
      </c>
      <c r="D117" s="23">
        <v>2.25</v>
      </c>
      <c r="E117" s="23">
        <v>0.3</v>
      </c>
      <c r="F117" s="23">
        <v>15.3</v>
      </c>
      <c r="G117" s="23">
        <v>75</v>
      </c>
      <c r="H117" s="23"/>
    </row>
    <row r="118" spans="1:8" ht="15.75">
      <c r="A118" s="62" t="s">
        <v>20</v>
      </c>
      <c r="B118" s="62"/>
      <c r="C118" s="36"/>
      <c r="D118" s="5">
        <f>SUM(D169:D175)</f>
        <v>31.76</v>
      </c>
      <c r="E118" s="5">
        <f>SUM(E169:E175)</f>
        <v>35.910000000000004</v>
      </c>
      <c r="F118" s="5">
        <f>SUM(F169:F175)</f>
        <v>106.83</v>
      </c>
      <c r="G118" s="5">
        <f>SUM(G169:G175)</f>
        <v>882</v>
      </c>
      <c r="H118" s="1"/>
    </row>
    <row r="119" spans="1:8" ht="26.25">
      <c r="A119" s="55" t="s">
        <v>21</v>
      </c>
      <c r="B119" s="22" t="s">
        <v>108</v>
      </c>
      <c r="C119" s="23">
        <v>75</v>
      </c>
      <c r="D119" s="23">
        <v>4.3</v>
      </c>
      <c r="E119" s="23">
        <v>8.6</v>
      </c>
      <c r="F119" s="23">
        <v>34.6</v>
      </c>
      <c r="G119" s="23">
        <v>234</v>
      </c>
      <c r="H119" s="23">
        <v>511</v>
      </c>
    </row>
    <row r="120" spans="1:8" ht="15.75">
      <c r="A120" s="55"/>
      <c r="B120" s="22" t="s">
        <v>109</v>
      </c>
      <c r="C120" s="23">
        <v>200</v>
      </c>
      <c r="D120" s="26">
        <v>0.19</v>
      </c>
      <c r="E120" s="26">
        <v>0.047939999999999997</v>
      </c>
      <c r="F120" s="26">
        <v>0.0364</v>
      </c>
      <c r="G120" s="23">
        <v>1.33</v>
      </c>
      <c r="H120" s="23"/>
    </row>
    <row r="121" spans="1:8" ht="15.75">
      <c r="A121" s="55"/>
      <c r="B121" s="22" t="s">
        <v>107</v>
      </c>
      <c r="C121" s="23" t="s">
        <v>15</v>
      </c>
      <c r="D121" s="23">
        <v>0</v>
      </c>
      <c r="E121" s="23">
        <v>0</v>
      </c>
      <c r="F121" s="23">
        <v>24</v>
      </c>
      <c r="G121" s="23">
        <v>91</v>
      </c>
      <c r="H121" s="23" t="s">
        <v>16</v>
      </c>
    </row>
    <row r="122" spans="1:8" ht="15.75">
      <c r="A122" s="60" t="s">
        <v>23</v>
      </c>
      <c r="B122" s="60"/>
      <c r="C122" s="1"/>
      <c r="D122" s="3">
        <f>SUM(D120:D121)</f>
        <v>0.19</v>
      </c>
      <c r="E122" s="3">
        <f>SUM(E120:E121)</f>
        <v>0.047939999999999997</v>
      </c>
      <c r="F122" s="3">
        <f>SUM(F120:F121)</f>
        <v>24.0364</v>
      </c>
      <c r="G122" s="3">
        <f>SUM(G120:G121)</f>
        <v>92.33</v>
      </c>
      <c r="H122" s="1"/>
    </row>
    <row r="123" spans="1:8" ht="18.75" customHeight="1">
      <c r="A123" s="60" t="s">
        <v>40</v>
      </c>
      <c r="B123" s="60"/>
      <c r="C123" s="1"/>
      <c r="D123" s="3">
        <f>D122+D118+D111</f>
        <v>64.46000000000001</v>
      </c>
      <c r="E123" s="3">
        <f>E122+E118+E111</f>
        <v>67.12794</v>
      </c>
      <c r="F123" s="3">
        <f>F122+F118+F111</f>
        <v>215.0664</v>
      </c>
      <c r="G123" s="3">
        <f>G122+G118+G111</f>
        <v>1748.33</v>
      </c>
      <c r="H123" s="1"/>
    </row>
    <row r="124" spans="1:8" ht="15.75">
      <c r="A124" s="63" t="s">
        <v>48</v>
      </c>
      <c r="B124" s="63"/>
      <c r="C124" s="63"/>
      <c r="D124" s="63"/>
      <c r="E124" s="63"/>
      <c r="F124" s="63"/>
      <c r="G124" s="63"/>
      <c r="H124" s="63"/>
    </row>
    <row r="125" spans="1:16" ht="39">
      <c r="A125" s="73" t="s">
        <v>9</v>
      </c>
      <c r="B125" s="22" t="s">
        <v>145</v>
      </c>
      <c r="C125" s="23" t="s">
        <v>144</v>
      </c>
      <c r="D125" s="23">
        <v>15.11</v>
      </c>
      <c r="E125" s="23">
        <v>17.89</v>
      </c>
      <c r="F125" s="23">
        <v>14.2</v>
      </c>
      <c r="G125" s="23">
        <v>278</v>
      </c>
      <c r="H125" s="23">
        <v>626</v>
      </c>
      <c r="P125" s="23">
        <v>776</v>
      </c>
    </row>
    <row r="126" spans="1:16" ht="26.25">
      <c r="A126" s="73"/>
      <c r="B126" s="22" t="s">
        <v>26</v>
      </c>
      <c r="C126" s="23">
        <v>180</v>
      </c>
      <c r="D126" s="23">
        <v>3.67</v>
      </c>
      <c r="E126" s="23">
        <v>5.32</v>
      </c>
      <c r="F126" s="23">
        <v>24.05</v>
      </c>
      <c r="G126" s="23">
        <v>158</v>
      </c>
      <c r="H126" s="23">
        <v>371</v>
      </c>
      <c r="P126" s="23">
        <v>342</v>
      </c>
    </row>
    <row r="127" spans="1:16" ht="39">
      <c r="A127" s="73"/>
      <c r="B127" s="22" t="s">
        <v>28</v>
      </c>
      <c r="C127" s="23">
        <v>200</v>
      </c>
      <c r="D127" s="23">
        <v>0.57</v>
      </c>
      <c r="E127" s="23">
        <v>0.07</v>
      </c>
      <c r="F127" s="23">
        <v>24.09</v>
      </c>
      <c r="G127" s="23">
        <v>99</v>
      </c>
      <c r="H127" s="23">
        <v>611</v>
      </c>
      <c r="P127" s="24">
        <v>603</v>
      </c>
    </row>
    <row r="128" spans="1:16" ht="15.75">
      <c r="A128" s="73"/>
      <c r="B128" s="22" t="s">
        <v>13</v>
      </c>
      <c r="C128" s="23">
        <v>46</v>
      </c>
      <c r="D128" s="23">
        <v>3.5</v>
      </c>
      <c r="E128" s="23">
        <v>0.46</v>
      </c>
      <c r="F128" s="23">
        <v>23.46</v>
      </c>
      <c r="G128" s="23">
        <v>115</v>
      </c>
      <c r="H128" s="23" t="s">
        <v>16</v>
      </c>
      <c r="P128" s="25" t="s">
        <v>16</v>
      </c>
    </row>
    <row r="129" spans="1:8" ht="15.75">
      <c r="A129" s="62" t="s">
        <v>17</v>
      </c>
      <c r="B129" s="62"/>
      <c r="C129" s="1"/>
      <c r="D129" s="46">
        <f>SUM(D125:D128)</f>
        <v>22.85</v>
      </c>
      <c r="E129" s="46">
        <f>SUM(E125:E128)</f>
        <v>23.740000000000002</v>
      </c>
      <c r="F129" s="46">
        <f>SUM(F125:F128)</f>
        <v>85.80000000000001</v>
      </c>
      <c r="G129" s="46">
        <f>SUM(G125:G128)</f>
        <v>650</v>
      </c>
      <c r="H129" s="42"/>
    </row>
    <row r="130" spans="1:8" ht="41.25" customHeight="1">
      <c r="A130" s="55" t="s">
        <v>18</v>
      </c>
      <c r="B130" s="22" t="s">
        <v>128</v>
      </c>
      <c r="C130" s="23" t="s">
        <v>135</v>
      </c>
      <c r="D130" s="23">
        <v>4</v>
      </c>
      <c r="E130" s="23">
        <v>3.7</v>
      </c>
      <c r="F130" s="23">
        <v>18.9</v>
      </c>
      <c r="G130" s="23">
        <v>125.6</v>
      </c>
      <c r="H130" s="4" t="s">
        <v>130</v>
      </c>
    </row>
    <row r="131" spans="1:8" ht="15" customHeight="1">
      <c r="A131" s="55"/>
      <c r="B131" s="54" t="s">
        <v>129</v>
      </c>
      <c r="C131" s="56" t="s">
        <v>68</v>
      </c>
      <c r="D131" s="56">
        <v>41.1</v>
      </c>
      <c r="E131" s="56">
        <v>15.7</v>
      </c>
      <c r="F131" s="56">
        <v>41.2</v>
      </c>
      <c r="G131" s="56">
        <v>472</v>
      </c>
      <c r="H131" s="53">
        <v>342</v>
      </c>
    </row>
    <row r="132" spans="1:8" ht="15" customHeight="1">
      <c r="A132" s="55"/>
      <c r="B132" s="54"/>
      <c r="C132" s="57"/>
      <c r="D132" s="57"/>
      <c r="E132" s="57"/>
      <c r="F132" s="57"/>
      <c r="G132" s="57"/>
      <c r="H132" s="53"/>
    </row>
    <row r="133" spans="1:8" ht="13.5" customHeight="1">
      <c r="A133" s="55"/>
      <c r="B133" s="54"/>
      <c r="C133" s="58"/>
      <c r="D133" s="58"/>
      <c r="E133" s="58"/>
      <c r="F133" s="58"/>
      <c r="G133" s="58"/>
      <c r="H133" s="53"/>
    </row>
    <row r="134" spans="1:8" ht="15.75">
      <c r="A134" s="55"/>
      <c r="B134" s="22" t="s">
        <v>38</v>
      </c>
      <c r="C134" s="25">
        <v>200</v>
      </c>
      <c r="D134" s="24">
        <v>1.55</v>
      </c>
      <c r="E134" s="24">
        <v>1.45</v>
      </c>
      <c r="F134" s="24">
        <v>2.17</v>
      </c>
      <c r="G134" s="24">
        <v>29</v>
      </c>
      <c r="H134" s="25">
        <v>603</v>
      </c>
    </row>
    <row r="135" spans="1:8" ht="15.75">
      <c r="A135" s="55"/>
      <c r="B135" s="22" t="s">
        <v>13</v>
      </c>
      <c r="C135" s="25">
        <v>30</v>
      </c>
      <c r="D135" s="44">
        <v>2.25</v>
      </c>
      <c r="E135" s="44">
        <v>0.3</v>
      </c>
      <c r="F135" s="44">
        <v>15.3</v>
      </c>
      <c r="G135" s="44">
        <v>75</v>
      </c>
      <c r="H135" s="43"/>
    </row>
    <row r="136" spans="1:8" ht="15.75">
      <c r="A136" s="55"/>
      <c r="B136" s="22" t="s">
        <v>19</v>
      </c>
      <c r="C136" s="25">
        <v>20</v>
      </c>
      <c r="D136" s="25">
        <v>1.32</v>
      </c>
      <c r="E136" s="25">
        <v>0.24</v>
      </c>
      <c r="F136" s="25">
        <v>7.92</v>
      </c>
      <c r="G136" s="25">
        <v>39.6</v>
      </c>
      <c r="H136" s="33" t="s">
        <v>16</v>
      </c>
    </row>
    <row r="137" spans="1:8" ht="15.75">
      <c r="A137" s="55"/>
      <c r="B137" s="22" t="s">
        <v>127</v>
      </c>
      <c r="C137" s="34">
        <v>140</v>
      </c>
      <c r="D137" s="25">
        <v>0.56</v>
      </c>
      <c r="E137" s="25">
        <v>0.42</v>
      </c>
      <c r="F137" s="25">
        <v>14.4</v>
      </c>
      <c r="G137" s="25">
        <v>65.8</v>
      </c>
      <c r="H137" s="35" t="s">
        <v>16</v>
      </c>
    </row>
    <row r="138" spans="1:8" ht="15.75">
      <c r="A138" s="59" t="s">
        <v>76</v>
      </c>
      <c r="B138" s="59"/>
      <c r="C138" s="2"/>
      <c r="D138" s="47">
        <f>SUM(D130:D137)</f>
        <v>50.78</v>
      </c>
      <c r="E138" s="47">
        <f>SUM(E130:E137)</f>
        <v>21.81</v>
      </c>
      <c r="F138" s="47">
        <f>SUM(F130:F137)</f>
        <v>99.89000000000001</v>
      </c>
      <c r="G138" s="47">
        <f>SUM(G130:G137)</f>
        <v>807</v>
      </c>
      <c r="H138" s="23" t="s">
        <v>16</v>
      </c>
    </row>
    <row r="139" spans="1:8" ht="26.25">
      <c r="A139" s="55" t="s">
        <v>21</v>
      </c>
      <c r="B139" s="22" t="s">
        <v>72</v>
      </c>
      <c r="C139" s="23">
        <v>75</v>
      </c>
      <c r="D139" s="23">
        <v>8.46</v>
      </c>
      <c r="E139" s="23">
        <v>11.7</v>
      </c>
      <c r="F139" s="23">
        <v>28.4</v>
      </c>
      <c r="G139" s="23">
        <v>253</v>
      </c>
      <c r="H139" s="23">
        <v>328</v>
      </c>
    </row>
    <row r="140" spans="1:8" ht="15.75">
      <c r="A140" s="55"/>
      <c r="B140" s="22" t="s">
        <v>67</v>
      </c>
      <c r="C140" s="23" t="s">
        <v>68</v>
      </c>
      <c r="D140" s="23">
        <v>0.3</v>
      </c>
      <c r="E140" s="23">
        <v>0.08</v>
      </c>
      <c r="F140" s="23">
        <v>12.8</v>
      </c>
      <c r="G140" s="23">
        <v>53.3</v>
      </c>
      <c r="H140" s="23">
        <v>621</v>
      </c>
    </row>
    <row r="141" spans="1:8" ht="15.75">
      <c r="A141" s="60" t="s">
        <v>23</v>
      </c>
      <c r="B141" s="60"/>
      <c r="C141" s="1"/>
      <c r="D141" s="5">
        <f>SUM(D139:D140)</f>
        <v>8.760000000000002</v>
      </c>
      <c r="E141" s="5">
        <f>SUM(E139:E140)</f>
        <v>11.78</v>
      </c>
      <c r="F141" s="5">
        <f>SUM(F139:F140)</f>
        <v>41.2</v>
      </c>
      <c r="G141" s="5">
        <f>SUM(G139:G140)</f>
        <v>306.3</v>
      </c>
      <c r="H141" s="18"/>
    </row>
    <row r="142" spans="1:8" ht="15.75">
      <c r="A142" s="60" t="s">
        <v>50</v>
      </c>
      <c r="B142" s="60"/>
      <c r="C142" s="1"/>
      <c r="D142" s="5">
        <f>D141+D138+D129</f>
        <v>82.39000000000001</v>
      </c>
      <c r="E142" s="5">
        <f>E141+E138+E129</f>
        <v>57.33</v>
      </c>
      <c r="F142" s="5">
        <f>F141+F138+F129</f>
        <v>226.89000000000004</v>
      </c>
      <c r="G142" s="5">
        <f>G141+G138+G129</f>
        <v>1763.3</v>
      </c>
      <c r="H142" s="2"/>
    </row>
    <row r="143" spans="1:8" ht="15.75">
      <c r="A143" s="63" t="s">
        <v>51</v>
      </c>
      <c r="B143" s="63"/>
      <c r="C143" s="63"/>
      <c r="D143" s="63"/>
      <c r="E143" s="63"/>
      <c r="F143" s="63"/>
      <c r="G143" s="63"/>
      <c r="H143" s="63"/>
    </row>
    <row r="144" spans="1:8" ht="15.75">
      <c r="A144" s="55" t="s">
        <v>9</v>
      </c>
      <c r="B144" s="22" t="s">
        <v>132</v>
      </c>
      <c r="C144" s="23">
        <v>15</v>
      </c>
      <c r="D144" s="23">
        <v>3.48</v>
      </c>
      <c r="E144" s="23">
        <v>4.4</v>
      </c>
      <c r="F144" s="23">
        <v>0</v>
      </c>
      <c r="G144" s="23">
        <v>54.6</v>
      </c>
      <c r="H144" s="23">
        <v>982</v>
      </c>
    </row>
    <row r="145" spans="1:8" ht="26.25">
      <c r="A145" s="55"/>
      <c r="B145" s="22" t="s">
        <v>126</v>
      </c>
      <c r="C145" s="23">
        <v>100</v>
      </c>
      <c r="D145" s="23">
        <v>11</v>
      </c>
      <c r="E145" s="23">
        <v>23.9</v>
      </c>
      <c r="F145" s="23">
        <v>0.4</v>
      </c>
      <c r="G145" s="23">
        <v>261</v>
      </c>
      <c r="H145" s="24">
        <v>636</v>
      </c>
    </row>
    <row r="146" spans="1:8" ht="27" customHeight="1">
      <c r="A146" s="55"/>
      <c r="B146" s="22" t="s">
        <v>73</v>
      </c>
      <c r="C146" s="23">
        <v>180</v>
      </c>
      <c r="D146" s="23">
        <v>4.3</v>
      </c>
      <c r="E146" s="23">
        <v>5.1</v>
      </c>
      <c r="F146" s="23">
        <v>42.7</v>
      </c>
      <c r="G146" s="23">
        <v>234.5</v>
      </c>
      <c r="H146" s="25">
        <v>297</v>
      </c>
    </row>
    <row r="147" spans="1:8" ht="15.75" customHeight="1">
      <c r="A147" s="55"/>
      <c r="B147" s="22" t="s">
        <v>66</v>
      </c>
      <c r="C147" s="23" t="s">
        <v>150</v>
      </c>
      <c r="D147" s="23">
        <v>0.22</v>
      </c>
      <c r="E147" s="23">
        <v>0.05</v>
      </c>
      <c r="F147" s="23">
        <v>13.76</v>
      </c>
      <c r="G147" s="23">
        <v>56</v>
      </c>
      <c r="H147" s="25">
        <v>432</v>
      </c>
    </row>
    <row r="148" spans="1:8" ht="21.75" customHeight="1">
      <c r="A148" s="55"/>
      <c r="B148" s="22" t="s">
        <v>13</v>
      </c>
      <c r="C148" s="23">
        <v>22</v>
      </c>
      <c r="D148" s="23">
        <v>1.65</v>
      </c>
      <c r="E148" s="23">
        <v>0.22</v>
      </c>
      <c r="F148" s="23">
        <v>11.22</v>
      </c>
      <c r="G148" s="23">
        <v>55</v>
      </c>
      <c r="H148" s="25" t="s">
        <v>16</v>
      </c>
    </row>
    <row r="149" spans="1:8" ht="15.75">
      <c r="A149" s="62" t="s">
        <v>17</v>
      </c>
      <c r="B149" s="62"/>
      <c r="C149" s="1"/>
      <c r="D149" s="48" t="s">
        <v>151</v>
      </c>
      <c r="E149" s="48" t="s">
        <v>152</v>
      </c>
      <c r="F149" s="48" t="s">
        <v>153</v>
      </c>
      <c r="G149" s="48" t="s">
        <v>154</v>
      </c>
      <c r="H149" s="4"/>
    </row>
    <row r="150" spans="1:8" ht="19.5" customHeight="1">
      <c r="A150" s="55" t="s">
        <v>18</v>
      </c>
      <c r="B150" s="22" t="s">
        <v>115</v>
      </c>
      <c r="C150" s="23">
        <v>100</v>
      </c>
      <c r="D150" s="24">
        <v>1.1</v>
      </c>
      <c r="E150" s="24">
        <v>0.2</v>
      </c>
      <c r="F150" s="24">
        <v>3.8</v>
      </c>
      <c r="G150" s="24">
        <v>24</v>
      </c>
      <c r="H150" s="28">
        <v>982</v>
      </c>
    </row>
    <row r="151" spans="1:8" ht="39">
      <c r="A151" s="55"/>
      <c r="B151" s="22" t="s">
        <v>70</v>
      </c>
      <c r="C151" s="25" t="s">
        <v>135</v>
      </c>
      <c r="D151" s="25">
        <v>6.4</v>
      </c>
      <c r="E151" s="25">
        <v>6</v>
      </c>
      <c r="F151" s="25">
        <v>17.9</v>
      </c>
      <c r="G151" s="25">
        <v>152</v>
      </c>
      <c r="H151" s="49" t="s">
        <v>117</v>
      </c>
    </row>
    <row r="152" spans="1:8" ht="26.25">
      <c r="A152" s="55"/>
      <c r="B152" s="22" t="s">
        <v>92</v>
      </c>
      <c r="C152" s="25">
        <v>100</v>
      </c>
      <c r="D152" s="25">
        <v>14.3</v>
      </c>
      <c r="E152" s="25">
        <v>14</v>
      </c>
      <c r="F152" s="25">
        <v>3.03</v>
      </c>
      <c r="G152" s="25">
        <v>196</v>
      </c>
      <c r="H152" s="24">
        <v>550</v>
      </c>
    </row>
    <row r="153" spans="1:8" ht="26.25">
      <c r="A153" s="55"/>
      <c r="B153" s="22" t="s">
        <v>93</v>
      </c>
      <c r="C153" s="25">
        <v>180</v>
      </c>
      <c r="D153" s="25">
        <v>5.1</v>
      </c>
      <c r="E153" s="25">
        <v>4.8</v>
      </c>
      <c r="F153" s="25">
        <v>35.4</v>
      </c>
      <c r="G153" s="25">
        <v>206.6</v>
      </c>
      <c r="H153" s="24">
        <v>585</v>
      </c>
    </row>
    <row r="154" spans="1:8" ht="26.25">
      <c r="A154" s="55"/>
      <c r="B154" s="22" t="s">
        <v>116</v>
      </c>
      <c r="C154" s="25">
        <v>200</v>
      </c>
      <c r="D154" s="25">
        <v>0.43</v>
      </c>
      <c r="E154" s="25">
        <v>0.09</v>
      </c>
      <c r="F154" s="25">
        <v>25.59</v>
      </c>
      <c r="G154" s="25">
        <v>104.9</v>
      </c>
      <c r="H154" s="25">
        <v>435</v>
      </c>
    </row>
    <row r="155" spans="1:8" ht="15.75">
      <c r="A155" s="55"/>
      <c r="B155" s="22" t="s">
        <v>13</v>
      </c>
      <c r="C155" s="25">
        <v>30</v>
      </c>
      <c r="D155" s="25">
        <v>2.25</v>
      </c>
      <c r="E155" s="25">
        <v>0.3</v>
      </c>
      <c r="F155" s="25">
        <v>15.3</v>
      </c>
      <c r="G155" s="25">
        <v>75</v>
      </c>
      <c r="H155" s="25" t="s">
        <v>16</v>
      </c>
    </row>
    <row r="156" spans="1:8" ht="15.75">
      <c r="A156" s="55"/>
      <c r="B156" s="22" t="s">
        <v>19</v>
      </c>
      <c r="C156" s="25">
        <v>20</v>
      </c>
      <c r="D156" s="25">
        <v>1.98</v>
      </c>
      <c r="E156" s="25">
        <v>0.36</v>
      </c>
      <c r="F156" s="25">
        <v>11.88</v>
      </c>
      <c r="G156" s="25">
        <v>39</v>
      </c>
      <c r="H156" s="25" t="s">
        <v>16</v>
      </c>
    </row>
    <row r="157" spans="1:8" ht="15.75">
      <c r="A157" s="62" t="s">
        <v>20</v>
      </c>
      <c r="B157" s="62"/>
      <c r="C157" s="36"/>
      <c r="D157" s="5">
        <f>SUM(D150:D156)</f>
        <v>31.56</v>
      </c>
      <c r="E157" s="5">
        <f>SUM(E150:E156)</f>
        <v>25.75</v>
      </c>
      <c r="F157" s="5">
        <f>SUM(F150:F156)</f>
        <v>112.89999999999999</v>
      </c>
      <c r="G157" s="5">
        <f>SUM(G150:G156)</f>
        <v>797.5</v>
      </c>
      <c r="H157" s="4"/>
    </row>
    <row r="158" spans="1:8" ht="26.25">
      <c r="A158" s="55" t="s">
        <v>21</v>
      </c>
      <c r="B158" s="22" t="s">
        <v>118</v>
      </c>
      <c r="C158" s="23">
        <v>75</v>
      </c>
      <c r="D158" s="23">
        <v>4.9</v>
      </c>
      <c r="E158" s="23">
        <v>5.4</v>
      </c>
      <c r="F158" s="23">
        <v>43.7</v>
      </c>
      <c r="G158" s="23">
        <v>243</v>
      </c>
      <c r="H158" s="23">
        <v>344</v>
      </c>
    </row>
    <row r="159" spans="1:8" ht="15.75">
      <c r="A159" s="55"/>
      <c r="B159" s="22" t="s">
        <v>22</v>
      </c>
      <c r="C159" s="23">
        <v>200</v>
      </c>
      <c r="D159" s="23">
        <v>5.8</v>
      </c>
      <c r="E159" s="23">
        <v>6.4</v>
      </c>
      <c r="F159" s="23">
        <v>9.4</v>
      </c>
      <c r="G159" s="23">
        <v>120</v>
      </c>
      <c r="H159" s="23">
        <v>997</v>
      </c>
    </row>
    <row r="160" spans="1:8" ht="15.75">
      <c r="A160" s="60" t="s">
        <v>23</v>
      </c>
      <c r="B160" s="60"/>
      <c r="C160" s="1"/>
      <c r="D160" s="5">
        <f>SUM(D158:D159)</f>
        <v>10.7</v>
      </c>
      <c r="E160" s="5">
        <f>SUM(E158:E159)</f>
        <v>11.8</v>
      </c>
      <c r="F160" s="5">
        <f>SUM(F158:F159)</f>
        <v>53.1</v>
      </c>
      <c r="G160" s="5">
        <f>SUM(G158:G159)</f>
        <v>363</v>
      </c>
      <c r="H160" s="2"/>
    </row>
    <row r="161" spans="1:8" ht="15.75">
      <c r="A161" s="13" t="s">
        <v>79</v>
      </c>
      <c r="B161" s="13"/>
      <c r="C161" s="1"/>
      <c r="D161" s="5">
        <f>D160+D157+D149</f>
        <v>62.91</v>
      </c>
      <c r="E161" s="5">
        <f>E160+E157+E149</f>
        <v>71.22</v>
      </c>
      <c r="F161" s="5">
        <f>F160+F157+F149</f>
        <v>234.07999999999998</v>
      </c>
      <c r="G161" s="5">
        <f>G160+G157+G149</f>
        <v>1821.6</v>
      </c>
      <c r="H161" s="2"/>
    </row>
    <row r="162" spans="1:8" ht="15">
      <c r="A162" s="61" t="s">
        <v>52</v>
      </c>
      <c r="B162" s="61"/>
      <c r="C162" s="61"/>
      <c r="D162" s="61"/>
      <c r="E162" s="61"/>
      <c r="F162" s="61"/>
      <c r="G162" s="61"/>
      <c r="H162" s="61"/>
    </row>
    <row r="163" spans="1:8" ht="26.25">
      <c r="A163" s="55" t="s">
        <v>9</v>
      </c>
      <c r="B163" s="22" t="s">
        <v>148</v>
      </c>
      <c r="C163" s="23" t="s">
        <v>147</v>
      </c>
      <c r="D163" s="23">
        <v>15.3</v>
      </c>
      <c r="E163" s="23">
        <v>18.84</v>
      </c>
      <c r="F163" s="23">
        <v>14.2</v>
      </c>
      <c r="G163" s="23">
        <v>287</v>
      </c>
      <c r="H163" s="27">
        <v>29</v>
      </c>
    </row>
    <row r="164" spans="1:8" ht="26.25">
      <c r="A164" s="55"/>
      <c r="B164" s="22" t="s">
        <v>32</v>
      </c>
      <c r="C164" s="23">
        <v>180</v>
      </c>
      <c r="D164" s="23">
        <v>6.36</v>
      </c>
      <c r="E164" s="23">
        <v>4.41</v>
      </c>
      <c r="F164" s="23">
        <v>32.27</v>
      </c>
      <c r="G164" s="23">
        <v>225</v>
      </c>
      <c r="H164" s="27">
        <v>307</v>
      </c>
    </row>
    <row r="165" spans="1:8" ht="15.75">
      <c r="A165" s="55"/>
      <c r="B165" s="22" t="s">
        <v>30</v>
      </c>
      <c r="C165" s="23">
        <v>200</v>
      </c>
      <c r="D165" s="23">
        <v>0.05</v>
      </c>
      <c r="E165" s="23">
        <v>0.02</v>
      </c>
      <c r="F165" s="23">
        <v>9.1</v>
      </c>
      <c r="G165" s="23">
        <v>37</v>
      </c>
      <c r="H165" s="27">
        <v>663</v>
      </c>
    </row>
    <row r="166" spans="1:8" ht="15.75">
      <c r="A166" s="55"/>
      <c r="B166" s="22" t="s">
        <v>13</v>
      </c>
      <c r="C166" s="23">
        <v>40</v>
      </c>
      <c r="D166" s="23">
        <v>3.04</v>
      </c>
      <c r="E166" s="23">
        <v>0.4</v>
      </c>
      <c r="F166" s="23">
        <v>20.4</v>
      </c>
      <c r="G166" s="23">
        <v>100</v>
      </c>
      <c r="H166" s="27" t="s">
        <v>16</v>
      </c>
    </row>
    <row r="167" spans="1:8" ht="15.75">
      <c r="A167" s="55"/>
      <c r="B167" s="22" t="s">
        <v>53</v>
      </c>
      <c r="C167" s="23" t="s">
        <v>15</v>
      </c>
      <c r="D167" s="23">
        <v>5.86</v>
      </c>
      <c r="E167" s="23">
        <v>5</v>
      </c>
      <c r="F167" s="23">
        <v>22.58</v>
      </c>
      <c r="G167" s="23">
        <v>156</v>
      </c>
      <c r="H167" s="27" t="s">
        <v>16</v>
      </c>
    </row>
    <row r="168" spans="1:8" ht="15.75">
      <c r="A168" s="62" t="s">
        <v>17</v>
      </c>
      <c r="B168" s="62"/>
      <c r="C168" s="1"/>
      <c r="D168" s="5">
        <f>SUM(D163:D167)</f>
        <v>30.61</v>
      </c>
      <c r="E168" s="5">
        <f>SUM(E163:E167)</f>
        <v>28.669999999999998</v>
      </c>
      <c r="F168" s="5">
        <f>SUM(F163:F167)</f>
        <v>98.55</v>
      </c>
      <c r="G168" s="5">
        <f>SUM(G163:G167)</f>
        <v>805</v>
      </c>
      <c r="H168" s="1"/>
    </row>
    <row r="169" spans="1:8" ht="41.25" customHeight="1">
      <c r="A169" s="55" t="s">
        <v>18</v>
      </c>
      <c r="B169" s="22" t="s">
        <v>104</v>
      </c>
      <c r="C169" s="23" t="s">
        <v>135</v>
      </c>
      <c r="D169" s="23">
        <v>3.1</v>
      </c>
      <c r="E169" s="23">
        <v>6</v>
      </c>
      <c r="F169" s="23">
        <v>8.2</v>
      </c>
      <c r="G169" s="23">
        <v>100</v>
      </c>
      <c r="H169" s="24" t="s">
        <v>106</v>
      </c>
    </row>
    <row r="170" spans="1:8" ht="64.5">
      <c r="A170" s="55"/>
      <c r="B170" s="22" t="s">
        <v>105</v>
      </c>
      <c r="C170" s="23" t="s">
        <v>146</v>
      </c>
      <c r="D170" s="23">
        <v>13.73</v>
      </c>
      <c r="E170" s="23">
        <v>22.61</v>
      </c>
      <c r="F170" s="23">
        <v>11.76</v>
      </c>
      <c r="G170" s="23">
        <v>305</v>
      </c>
      <c r="H170" s="23">
        <v>225</v>
      </c>
    </row>
    <row r="171" spans="1:8" ht="30.75" customHeight="1">
      <c r="A171" s="55"/>
      <c r="B171" s="22" t="s">
        <v>71</v>
      </c>
      <c r="C171" s="23">
        <v>180</v>
      </c>
      <c r="D171" s="23">
        <v>9.85</v>
      </c>
      <c r="E171" s="23">
        <v>6.42</v>
      </c>
      <c r="F171" s="23">
        <v>43.09</v>
      </c>
      <c r="G171" s="23">
        <v>269</v>
      </c>
      <c r="H171" s="23">
        <v>632</v>
      </c>
    </row>
    <row r="172" spans="1:8" ht="15.75">
      <c r="A172" s="55"/>
      <c r="B172" s="22" t="s">
        <v>66</v>
      </c>
      <c r="C172" s="23" t="s">
        <v>56</v>
      </c>
      <c r="D172" s="23">
        <v>0.05</v>
      </c>
      <c r="E172" s="23">
        <v>0.02</v>
      </c>
      <c r="F172" s="23">
        <v>9.1</v>
      </c>
      <c r="G172" s="23">
        <v>56</v>
      </c>
      <c r="H172" s="23">
        <v>432</v>
      </c>
    </row>
    <row r="173" spans="1:8" ht="15.75">
      <c r="A173" s="55"/>
      <c r="B173" s="22" t="s">
        <v>13</v>
      </c>
      <c r="C173" s="23">
        <v>30</v>
      </c>
      <c r="D173" s="23">
        <v>2.25</v>
      </c>
      <c r="E173" s="23">
        <v>0.3</v>
      </c>
      <c r="F173" s="23">
        <v>15.3</v>
      </c>
      <c r="G173" s="23">
        <v>75</v>
      </c>
      <c r="H173" s="25"/>
    </row>
    <row r="174" spans="1:8" ht="15.75">
      <c r="A174" s="55"/>
      <c r="B174" s="22" t="s">
        <v>19</v>
      </c>
      <c r="C174" s="23">
        <v>20</v>
      </c>
      <c r="D174" s="23">
        <v>1.98</v>
      </c>
      <c r="E174" s="23">
        <v>0.36</v>
      </c>
      <c r="F174" s="23">
        <v>11.88</v>
      </c>
      <c r="G174" s="23">
        <v>39</v>
      </c>
      <c r="H174" s="25"/>
    </row>
    <row r="175" spans="1:8" ht="15.75">
      <c r="A175" s="55"/>
      <c r="B175" s="22" t="s">
        <v>103</v>
      </c>
      <c r="C175" s="23">
        <v>100</v>
      </c>
      <c r="D175" s="23">
        <v>0.8</v>
      </c>
      <c r="E175" s="23">
        <v>0.2</v>
      </c>
      <c r="F175" s="23">
        <v>7.5</v>
      </c>
      <c r="G175" s="23">
        <v>38</v>
      </c>
      <c r="H175" s="25"/>
    </row>
    <row r="176" spans="1:8" ht="15.75">
      <c r="A176" s="59" t="s">
        <v>76</v>
      </c>
      <c r="B176" s="59"/>
      <c r="C176" s="2"/>
      <c r="D176" s="35">
        <f>SUM(D188:D194)</f>
        <v>26.680000000000003</v>
      </c>
      <c r="E176" s="35">
        <f>SUM(E188:E194)</f>
        <v>25.05</v>
      </c>
      <c r="F176" s="35">
        <f>SUM(F188:F194)</f>
        <v>112.33</v>
      </c>
      <c r="G176" s="35">
        <f>SUM(G188:G194)</f>
        <v>787.6</v>
      </c>
      <c r="H176" s="4"/>
    </row>
    <row r="177" spans="1:8" ht="26.25" customHeight="1">
      <c r="A177" s="55" t="s">
        <v>21</v>
      </c>
      <c r="B177" s="19" t="s">
        <v>125</v>
      </c>
      <c r="C177" s="2">
        <v>75</v>
      </c>
      <c r="D177" s="31">
        <v>4.94</v>
      </c>
      <c r="E177" s="31">
        <v>7.68</v>
      </c>
      <c r="F177" s="31">
        <v>39.72</v>
      </c>
      <c r="G177" s="4">
        <v>247</v>
      </c>
      <c r="H177" s="4"/>
    </row>
    <row r="178" spans="1:8" ht="25.5" customHeight="1">
      <c r="A178" s="55"/>
      <c r="B178" s="29" t="s">
        <v>124</v>
      </c>
      <c r="C178" s="30">
        <v>200</v>
      </c>
      <c r="D178" s="30">
        <v>1.8</v>
      </c>
      <c r="E178" s="30">
        <v>1.67</v>
      </c>
      <c r="F178" s="30">
        <v>13.22</v>
      </c>
      <c r="G178" s="30">
        <v>75</v>
      </c>
      <c r="H178" s="30">
        <v>986</v>
      </c>
    </row>
    <row r="179" spans="1:8" ht="15.75">
      <c r="A179" s="60" t="s">
        <v>23</v>
      </c>
      <c r="B179" s="60"/>
      <c r="C179" s="1"/>
      <c r="D179" s="5">
        <f>SUM(D177:D178)</f>
        <v>6.74</v>
      </c>
      <c r="E179" s="5">
        <f>SUM(E177:E178)</f>
        <v>9.35</v>
      </c>
      <c r="F179" s="5">
        <f>SUM(F177:F178)</f>
        <v>52.94</v>
      </c>
      <c r="G179" s="5">
        <f>SUM(G177:G178)</f>
        <v>322</v>
      </c>
      <c r="H179" s="6"/>
    </row>
    <row r="180" spans="1:8" ht="15.75">
      <c r="A180" s="60" t="s">
        <v>54</v>
      </c>
      <c r="B180" s="60"/>
      <c r="C180" s="1"/>
      <c r="D180" s="3">
        <f>D179+D176+D168</f>
        <v>64.03</v>
      </c>
      <c r="E180" s="3">
        <f>E179+E176+E168</f>
        <v>63.06999999999999</v>
      </c>
      <c r="F180" s="3">
        <f>F179+F176+F168</f>
        <v>263.82</v>
      </c>
      <c r="G180" s="3">
        <f>G179+G176+G168</f>
        <v>1914.6</v>
      </c>
      <c r="H180" s="18"/>
    </row>
    <row r="181" spans="1:8" ht="15.75">
      <c r="A181" s="63" t="s">
        <v>55</v>
      </c>
      <c r="B181" s="63"/>
      <c r="C181" s="63"/>
      <c r="D181" s="63"/>
      <c r="E181" s="63"/>
      <c r="F181" s="63"/>
      <c r="G181" s="63"/>
      <c r="H181" s="63"/>
    </row>
    <row r="182" spans="1:8" ht="15.75">
      <c r="A182" s="55" t="s">
        <v>9</v>
      </c>
      <c r="B182" s="22" t="s">
        <v>12</v>
      </c>
      <c r="C182" s="23" t="s">
        <v>14</v>
      </c>
      <c r="D182" s="23">
        <v>4.7</v>
      </c>
      <c r="E182" s="23">
        <v>4.04</v>
      </c>
      <c r="F182" s="23">
        <v>0.25</v>
      </c>
      <c r="G182" s="23">
        <v>56</v>
      </c>
      <c r="H182" s="50">
        <v>776</v>
      </c>
    </row>
    <row r="183" spans="1:8" ht="39">
      <c r="A183" s="55"/>
      <c r="B183" s="22" t="s">
        <v>110</v>
      </c>
      <c r="C183" s="23" t="s">
        <v>80</v>
      </c>
      <c r="D183" s="23">
        <v>32.64</v>
      </c>
      <c r="E183" s="23">
        <v>13.96</v>
      </c>
      <c r="F183" s="23">
        <v>44.84</v>
      </c>
      <c r="G183" s="23">
        <v>435.9</v>
      </c>
      <c r="H183" s="52">
        <v>342</v>
      </c>
    </row>
    <row r="184" spans="1:8" ht="15.75">
      <c r="A184" s="55"/>
      <c r="B184" s="22" t="s">
        <v>13</v>
      </c>
      <c r="C184" s="25">
        <v>30</v>
      </c>
      <c r="D184" s="25">
        <v>2.25</v>
      </c>
      <c r="E184" s="25">
        <v>0.3</v>
      </c>
      <c r="F184" s="25">
        <v>15.3</v>
      </c>
      <c r="G184" s="25">
        <v>75</v>
      </c>
      <c r="H184" s="52"/>
    </row>
    <row r="185" spans="1:8" ht="15.75">
      <c r="A185" s="55"/>
      <c r="B185" s="22" t="s">
        <v>38</v>
      </c>
      <c r="C185" s="25">
        <v>200</v>
      </c>
      <c r="D185" s="25">
        <v>1.55</v>
      </c>
      <c r="E185" s="25">
        <v>1.45</v>
      </c>
      <c r="F185" s="25">
        <v>2.17</v>
      </c>
      <c r="G185" s="25">
        <v>29</v>
      </c>
      <c r="H185" s="23">
        <v>603</v>
      </c>
    </row>
    <row r="186" spans="1:8" ht="15.75">
      <c r="A186" s="55"/>
      <c r="B186" s="22" t="s">
        <v>75</v>
      </c>
      <c r="C186" s="25">
        <v>150</v>
      </c>
      <c r="D186" s="25">
        <v>0.6</v>
      </c>
      <c r="E186" s="25">
        <v>0.6</v>
      </c>
      <c r="F186" s="25">
        <v>14.7</v>
      </c>
      <c r="G186" s="25">
        <v>70.5</v>
      </c>
      <c r="H186" s="51"/>
    </row>
    <row r="187" spans="1:8" ht="15.75">
      <c r="A187" s="62" t="s">
        <v>17</v>
      </c>
      <c r="B187" s="62"/>
      <c r="C187" s="1"/>
      <c r="D187" s="5">
        <f>SUM(D182:D186)</f>
        <v>41.74</v>
      </c>
      <c r="E187" s="5">
        <f>SUM(E182:E186)</f>
        <v>20.35</v>
      </c>
      <c r="F187" s="5">
        <f>SUM(F182:F186)</f>
        <v>77.26</v>
      </c>
      <c r="G187" s="5">
        <f>SUM(G182:G186)</f>
        <v>666.4</v>
      </c>
      <c r="H187" s="4"/>
    </row>
    <row r="188" spans="1:8" ht="42" customHeight="1">
      <c r="A188" s="55" t="s">
        <v>18</v>
      </c>
      <c r="B188" s="22" t="s">
        <v>122</v>
      </c>
      <c r="C188" s="23" t="s">
        <v>135</v>
      </c>
      <c r="D188" s="23">
        <v>3.64</v>
      </c>
      <c r="E188" s="23">
        <v>6.2</v>
      </c>
      <c r="F188" s="23">
        <v>16.21</v>
      </c>
      <c r="G188" s="23">
        <v>135</v>
      </c>
      <c r="H188" s="23" t="s">
        <v>149</v>
      </c>
    </row>
    <row r="189" spans="1:8" ht="26.25" customHeight="1">
      <c r="A189" s="55"/>
      <c r="B189" s="22" t="s">
        <v>96</v>
      </c>
      <c r="C189" s="23">
        <v>100</v>
      </c>
      <c r="D189" s="23">
        <v>15.05</v>
      </c>
      <c r="E189" s="23">
        <v>12.81</v>
      </c>
      <c r="F189" s="23">
        <v>14.2</v>
      </c>
      <c r="G189" s="23">
        <v>232.3</v>
      </c>
      <c r="H189" s="23">
        <v>626</v>
      </c>
    </row>
    <row r="190" spans="1:8" ht="25.5" customHeight="1">
      <c r="A190" s="55"/>
      <c r="B190" s="22" t="s">
        <v>123</v>
      </c>
      <c r="C190" s="23">
        <v>180</v>
      </c>
      <c r="D190" s="23">
        <v>3.6</v>
      </c>
      <c r="E190" s="23">
        <v>5.3</v>
      </c>
      <c r="F190" s="23">
        <v>24</v>
      </c>
      <c r="G190" s="23">
        <v>158.8</v>
      </c>
      <c r="H190" s="23">
        <v>371</v>
      </c>
    </row>
    <row r="191" spans="1:8" ht="42.75" customHeight="1" hidden="1">
      <c r="A191" s="55"/>
      <c r="B191" s="22" t="s">
        <v>94</v>
      </c>
      <c r="C191" s="23">
        <v>200</v>
      </c>
      <c r="D191" s="24">
        <v>0.02</v>
      </c>
      <c r="E191" s="24">
        <v>0</v>
      </c>
      <c r="F191" s="24">
        <v>27.2</v>
      </c>
      <c r="G191" s="24">
        <v>108.9</v>
      </c>
      <c r="H191" s="24">
        <v>989</v>
      </c>
    </row>
    <row r="192" spans="1:13" ht="19.5" customHeight="1">
      <c r="A192" s="55"/>
      <c r="B192" s="22" t="s">
        <v>13</v>
      </c>
      <c r="C192" s="25">
        <v>30</v>
      </c>
      <c r="D192" s="25">
        <v>2.25</v>
      </c>
      <c r="E192" s="25">
        <v>0.3</v>
      </c>
      <c r="F192" s="25">
        <v>15.3</v>
      </c>
      <c r="G192" s="25">
        <v>75</v>
      </c>
      <c r="H192" s="25" t="s">
        <v>16</v>
      </c>
      <c r="I192" s="10"/>
      <c r="J192" s="10"/>
      <c r="K192" s="10"/>
      <c r="L192" s="10"/>
      <c r="M192" s="10"/>
    </row>
    <row r="193" spans="1:9" ht="19.5" customHeight="1">
      <c r="A193" s="55"/>
      <c r="B193" s="22" t="s">
        <v>19</v>
      </c>
      <c r="C193" s="25">
        <v>20</v>
      </c>
      <c r="D193" s="25">
        <v>1.32</v>
      </c>
      <c r="E193" s="25">
        <v>0.24</v>
      </c>
      <c r="F193" s="25">
        <v>7.92</v>
      </c>
      <c r="G193" s="25">
        <v>39.6</v>
      </c>
      <c r="H193" s="25" t="s">
        <v>16</v>
      </c>
      <c r="I193" s="32"/>
    </row>
    <row r="194" spans="1:9" ht="15" customHeight="1">
      <c r="A194" s="55"/>
      <c r="B194" s="22" t="s">
        <v>121</v>
      </c>
      <c r="C194" s="25">
        <v>100</v>
      </c>
      <c r="D194" s="25">
        <v>0.8</v>
      </c>
      <c r="E194" s="25">
        <v>0.2</v>
      </c>
      <c r="F194" s="25">
        <v>7.5</v>
      </c>
      <c r="G194" s="25">
        <v>38</v>
      </c>
      <c r="H194" s="25" t="s">
        <v>16</v>
      </c>
      <c r="I194" s="10"/>
    </row>
    <row r="195" spans="1:8" ht="18" customHeight="1">
      <c r="A195" s="62" t="s">
        <v>20</v>
      </c>
      <c r="B195" s="62"/>
      <c r="C195" s="36"/>
      <c r="D195" s="5">
        <f>SUM(D130:D137)</f>
        <v>50.78</v>
      </c>
      <c r="E195" s="5">
        <f>SUM(E130:E137)</f>
        <v>21.81</v>
      </c>
      <c r="F195" s="5">
        <f>SUM(F130:F137)</f>
        <v>99.89000000000001</v>
      </c>
      <c r="G195" s="5">
        <f>SUM(G130:G137)</f>
        <v>807</v>
      </c>
      <c r="H195" s="4"/>
    </row>
    <row r="196" spans="1:8" ht="29.25" customHeight="1">
      <c r="A196" s="55" t="s">
        <v>21</v>
      </c>
      <c r="B196" s="22" t="s">
        <v>131</v>
      </c>
      <c r="C196" s="37">
        <v>75</v>
      </c>
      <c r="D196" s="23">
        <v>5</v>
      </c>
      <c r="E196" s="23">
        <v>14.99</v>
      </c>
      <c r="F196" s="23">
        <v>37.97</v>
      </c>
      <c r="G196" s="23">
        <v>307</v>
      </c>
      <c r="H196" s="23">
        <v>413</v>
      </c>
    </row>
    <row r="197" spans="1:8" ht="15.75">
      <c r="A197" s="55"/>
      <c r="B197" s="22" t="s">
        <v>107</v>
      </c>
      <c r="C197" s="37" t="s">
        <v>15</v>
      </c>
      <c r="D197" s="23">
        <v>0</v>
      </c>
      <c r="E197" s="23">
        <v>0</v>
      </c>
      <c r="F197" s="23">
        <v>24</v>
      </c>
      <c r="G197" s="23">
        <v>91</v>
      </c>
      <c r="H197" s="23" t="s">
        <v>16</v>
      </c>
    </row>
    <row r="198" spans="1:8" ht="15.75">
      <c r="A198" s="60" t="s">
        <v>23</v>
      </c>
      <c r="B198" s="60"/>
      <c r="C198" s="1"/>
      <c r="D198" s="5">
        <f>SUM(D196:D197)</f>
        <v>5</v>
      </c>
      <c r="E198" s="5">
        <f>SUM(E196:E197)</f>
        <v>14.99</v>
      </c>
      <c r="F198" s="5">
        <f>SUM(F196:F197)</f>
        <v>61.97</v>
      </c>
      <c r="G198" s="5">
        <f>SUM(G196:G197)</f>
        <v>398</v>
      </c>
      <c r="H198" s="18"/>
    </row>
    <row r="199" spans="1:8" ht="15.75">
      <c r="A199" s="60" t="s">
        <v>57</v>
      </c>
      <c r="B199" s="60"/>
      <c r="C199" s="1"/>
      <c r="D199" s="5">
        <f>D198+D195+D187</f>
        <v>97.52000000000001</v>
      </c>
      <c r="E199" s="5">
        <f>E198+E195+E187</f>
        <v>57.15</v>
      </c>
      <c r="F199" s="5">
        <f>F198+F195+F187</f>
        <v>239.12</v>
      </c>
      <c r="G199" s="5">
        <f>G198+G195+G187</f>
        <v>1871.4</v>
      </c>
      <c r="H199" s="6"/>
    </row>
    <row r="200" spans="1:8" ht="15.75">
      <c r="A200" s="11" t="s">
        <v>59</v>
      </c>
      <c r="B200" s="11"/>
      <c r="C200" s="12"/>
      <c r="D200" s="12">
        <f>(D187+D168+D149+D129+D111+D92+D72+D54+D35+D17)/10</f>
        <v>27.226999999999997</v>
      </c>
      <c r="E200" s="12">
        <f>(E187+E168+E149+E129+E111+E92+E72+E54+E35+E17)/10</f>
        <v>23.523999999999997</v>
      </c>
      <c r="F200" s="12">
        <f>(F187+F168+F149+F129+F111+F92+F72+F54+F35+F17)/10</f>
        <v>83.381</v>
      </c>
      <c r="G200" s="12">
        <f>(G187+G168+G149+G129+G111+G92+G72+G54+G35+G17)/10</f>
        <v>667.11</v>
      </c>
      <c r="H200" s="12"/>
    </row>
    <row r="201" spans="1:8" ht="15.75">
      <c r="A201" s="11" t="s">
        <v>60</v>
      </c>
      <c r="B201" s="11"/>
      <c r="C201" s="6"/>
      <c r="D201" s="12">
        <f>(D195+D176+D157+D138+D118+D100+D80+D62+D43+D25)/10</f>
        <v>34.282</v>
      </c>
      <c r="E201" s="12">
        <f>(E195+E176+E157+E138+E118+E100+E80+E62+E43+E25)/10</f>
        <v>29.780800000000006</v>
      </c>
      <c r="F201" s="12">
        <f>(F195+F176+F157+F138+F118+F100+F80+F62+F43+F25)/10</f>
        <v>104.737</v>
      </c>
      <c r="G201" s="12">
        <f>(G195+G176+G157+G138+G118+G100+G80+G62+G43+G25)/10</f>
        <v>818.9910000000001</v>
      </c>
      <c r="H201" s="6"/>
    </row>
    <row r="202" spans="1:8" ht="15.75">
      <c r="A202" s="11" t="s">
        <v>61</v>
      </c>
      <c r="B202" s="11"/>
      <c r="C202" s="6"/>
      <c r="D202" s="12">
        <f>(D198+D179+D160+D141+D122+D103+D83+D65+D46+D28)/10</f>
        <v>7.4510000000000005</v>
      </c>
      <c r="E202" s="12">
        <f>(E198+E179+E160+E141+E122+E103+E83+E65+E46+E28)/10</f>
        <v>12.348794</v>
      </c>
      <c r="F202" s="12">
        <f>(F198+F179+F160+F141+F122+F103+F83+F65+F46+F28)/10</f>
        <v>49.783640000000005</v>
      </c>
      <c r="G202" s="12">
        <f>(G198+G179+G160+G141+G122+G103+G83+G65+G46+G28)/10</f>
        <v>339.19300000000004</v>
      </c>
      <c r="H202" s="6"/>
    </row>
    <row r="203" spans="1:8" ht="15.75">
      <c r="A203" s="20"/>
      <c r="B203" s="1"/>
      <c r="C203" s="3"/>
      <c r="D203" s="71"/>
      <c r="E203" s="71"/>
      <c r="F203" s="71"/>
      <c r="G203" s="71"/>
      <c r="H203" s="71"/>
    </row>
    <row r="204" spans="1:8" ht="15.75">
      <c r="A204" s="20"/>
      <c r="B204" s="1"/>
      <c r="C204" s="3"/>
      <c r="D204" s="71"/>
      <c r="E204" s="71"/>
      <c r="F204" s="71"/>
      <c r="G204" s="71"/>
      <c r="H204" s="71"/>
    </row>
    <row r="205" spans="1:8" ht="15.75">
      <c r="A205" s="20"/>
      <c r="B205" s="1"/>
      <c r="C205" s="3"/>
      <c r="D205" s="71"/>
      <c r="E205" s="71"/>
      <c r="F205" s="71"/>
      <c r="G205" s="71"/>
      <c r="H205" s="71"/>
    </row>
  </sheetData>
  <sheetProtection/>
  <mergeCells count="99">
    <mergeCell ref="A139:A140"/>
    <mergeCell ref="A85:H85"/>
    <mergeCell ref="A119:A121"/>
    <mergeCell ref="A125:A128"/>
    <mergeCell ref="A122:B122"/>
    <mergeCell ref="A123:B123"/>
    <mergeCell ref="A124:H124"/>
    <mergeCell ref="D203:H205"/>
    <mergeCell ref="A87:A91"/>
    <mergeCell ref="A100:B100"/>
    <mergeCell ref="A106:A110"/>
    <mergeCell ref="A111:B111"/>
    <mergeCell ref="A112:A117"/>
    <mergeCell ref="A118:B118"/>
    <mergeCell ref="A129:B129"/>
    <mergeCell ref="A130:A137"/>
    <mergeCell ref="A138:B138"/>
    <mergeCell ref="A68:A71"/>
    <mergeCell ref="A72:B72"/>
    <mergeCell ref="A67:H67"/>
    <mergeCell ref="A63:A64"/>
    <mergeCell ref="A65:B65"/>
    <mergeCell ref="A81:A82"/>
    <mergeCell ref="A7:H7"/>
    <mergeCell ref="A30:H30"/>
    <mergeCell ref="A31:A34"/>
    <mergeCell ref="A35:B35"/>
    <mergeCell ref="A43:B43"/>
    <mergeCell ref="A36:A42"/>
    <mergeCell ref="A10:H10"/>
    <mergeCell ref="A25:B25"/>
    <mergeCell ref="G1:H1"/>
    <mergeCell ref="G2:H2"/>
    <mergeCell ref="G3:H3"/>
    <mergeCell ref="G4:H4"/>
    <mergeCell ref="G5:H5"/>
    <mergeCell ref="A6:H6"/>
    <mergeCell ref="B8:B9"/>
    <mergeCell ref="A17:B17"/>
    <mergeCell ref="H8:H9"/>
    <mergeCell ref="A12:A16"/>
    <mergeCell ref="A18:A24"/>
    <mergeCell ref="C8:C9"/>
    <mergeCell ref="D8:F8"/>
    <mergeCell ref="A8:A9"/>
    <mergeCell ref="A66:B66"/>
    <mergeCell ref="A49:A53"/>
    <mergeCell ref="A62:B62"/>
    <mergeCell ref="A47:B47"/>
    <mergeCell ref="A11:H11"/>
    <mergeCell ref="A26:A27"/>
    <mergeCell ref="A55:A61"/>
    <mergeCell ref="A103:B103"/>
    <mergeCell ref="A104:B104"/>
    <mergeCell ref="A101:A102"/>
    <mergeCell ref="A93:A99"/>
    <mergeCell ref="A73:A79"/>
    <mergeCell ref="A44:A45"/>
    <mergeCell ref="A46:B46"/>
    <mergeCell ref="A80:B80"/>
    <mergeCell ref="A54:B54"/>
    <mergeCell ref="A48:H48"/>
    <mergeCell ref="A141:B141"/>
    <mergeCell ref="A142:B142"/>
    <mergeCell ref="A143:H143"/>
    <mergeCell ref="A144:A148"/>
    <mergeCell ref="A83:B83"/>
    <mergeCell ref="A158:A159"/>
    <mergeCell ref="A105:H105"/>
    <mergeCell ref="A86:H86"/>
    <mergeCell ref="A84:B84"/>
    <mergeCell ref="A92:B92"/>
    <mergeCell ref="A181:H181"/>
    <mergeCell ref="A187:B187"/>
    <mergeCell ref="A149:B149"/>
    <mergeCell ref="A150:A156"/>
    <mergeCell ref="A157:B157"/>
    <mergeCell ref="A160:B160"/>
    <mergeCell ref="A182:A186"/>
    <mergeCell ref="A177:A178"/>
    <mergeCell ref="A179:B179"/>
    <mergeCell ref="A162:H162"/>
    <mergeCell ref="A163:A167"/>
    <mergeCell ref="A168:B168"/>
    <mergeCell ref="A199:B199"/>
    <mergeCell ref="A195:B195"/>
    <mergeCell ref="A196:A197"/>
    <mergeCell ref="A198:B198"/>
    <mergeCell ref="A180:B180"/>
    <mergeCell ref="H131:H133"/>
    <mergeCell ref="B131:B133"/>
    <mergeCell ref="A188:A194"/>
    <mergeCell ref="C131:C133"/>
    <mergeCell ref="D131:D133"/>
    <mergeCell ref="E131:E133"/>
    <mergeCell ref="F131:F133"/>
    <mergeCell ref="G131:G133"/>
    <mergeCell ref="A169:A175"/>
    <mergeCell ref="A176:B17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2021-02-05T05:49:05Z</cp:lastPrinted>
  <dcterms:created xsi:type="dcterms:W3CDTF">2006-09-16T00:00:00Z</dcterms:created>
  <dcterms:modified xsi:type="dcterms:W3CDTF">2021-02-08T01:17:42Z</dcterms:modified>
  <cp:category/>
  <cp:version/>
  <cp:contentType/>
  <cp:contentStatus/>
</cp:coreProperties>
</file>