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<sst xmlns="http://schemas.openxmlformats.org/spreadsheetml/2006/main" count="663" uniqueCount="199">
  <si>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</si>
  <si>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</si>
  <si>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</si>
  <si>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</si>
  <si>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</si>
  <si>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</si>
  <si>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</si>
  <si>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</si>
  <si>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</si>
  <si>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</si>
  <si>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</si>
  <si>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</si>
  <si>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</si>
  <si>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</si>
  <si>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</si>
  <si>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</si>
  <si>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</si>
  <si>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</si>
  <si>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</si>
  <si>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</si>
  <si>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</si>
  <si>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</si>
  <si>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</si>
  <si>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</si>
  <si>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</si>
  <si>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</si>
  <si>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</si>
  <si>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</si>
  <si>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</si>
  <si>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</si>
  <si>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</si>
  <si>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</si>
  <si>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</si>
  <si>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</si>
  <si>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</si>
  <si>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</si>
  <si>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</si>
  <si>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</si>
  <si>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</si>
  <si>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</si>
  <si>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</si>
  <si>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</si>
  <si>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5/200</t>
  </si>
  <si>
    <t>694/998</t>
  </si>
  <si>
    <t>Чай с лимоном (чай, сахар-песок, лимон)</t>
  </si>
  <si>
    <t>100/5</t>
  </si>
  <si>
    <t>Сыр Российский</t>
  </si>
  <si>
    <t>2/75</t>
  </si>
  <si>
    <t>90/30</t>
  </si>
  <si>
    <t>Перловка отварная (крупа перловая, масло слив., соль йод.)</t>
  </si>
  <si>
    <t>Коржик Загорский (мука пшен., масло слив., яйцо, молоко, соль йод.)</t>
  </si>
  <si>
    <t>Суп рисовый «Восточный» с фаршем (фарш говяж., крупа рисов., лук репч., морковь, томат. паста, чеснок, соль йодир.)</t>
  </si>
  <si>
    <t>150/5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</si>
  <si>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</si>
  <si>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</si>
  <si>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</si>
  <si>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</si>
  <si>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Мандарин</t>
  </si>
  <si>
    <t>100/30</t>
  </si>
  <si>
    <t>Суп картофельный с фаршем (фарш, картофель, морковь, лук репч., масло раст., соль йод.)</t>
  </si>
  <si>
    <t>Рис розовый (крупа рисовая., томат, масло слив., соль йодир.)</t>
  </si>
  <si>
    <t>698/998</t>
  </si>
  <si>
    <t>Коржик Молочный (мука, сахар-песок, яйцо, масло сл., сода)</t>
  </si>
  <si>
    <t>"09" марта 2021г.</t>
  </si>
  <si>
    <t>Неделя 1</t>
  </si>
  <si>
    <t>День 1 (вторник)</t>
  </si>
  <si>
    <t>День 2 (среда)</t>
  </si>
  <si>
    <t>День 3 (четверг)</t>
  </si>
  <si>
    <t>День 4 (пятница)</t>
  </si>
  <si>
    <t>Возрастная категория: 12 лет и старше</t>
  </si>
  <si>
    <t>70/5</t>
  </si>
  <si>
    <t>Итого</t>
  </si>
  <si>
    <t>Биточки рыбные с маслом (горбуша, хлеб пшеничный, сухарь панировочный, масло подсолнечное, соль йодир., масло слив.</t>
  </si>
  <si>
    <t>Биточки рыбные с маслом (горбуша, хлеб пшеничный, сухарь панировочный, масло подсолнечное, соль йодир., масло слив.)</t>
  </si>
  <si>
    <t>Сосиски молочные отварные (сосиски молочные)</t>
  </si>
  <si>
    <t>Гарнир Забава (крупа рисовая, крупа гречневая, масло слив., соль йод.)</t>
  </si>
  <si>
    <t>Чай с лимоном (чай, лимон, сахар-песок)</t>
  </si>
  <si>
    <t>964/998</t>
  </si>
  <si>
    <t>5/250</t>
  </si>
  <si>
    <t>Булочка Настена (мука пшен., сахар-песок, яйца, дрожжи, масло сл., повидло)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</si>
  <si>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</si>
  <si>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</si>
  <si>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</si>
  <si>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</si>
  <si>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</si>
  <si>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</si>
  <si>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</si>
  <si>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</si>
  <si>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</si>
  <si>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</si>
  <si>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</si>
  <si>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19/20</t>
  </si>
  <si>
    <t>70/20</t>
  </si>
  <si>
    <t>Каша молочная кукурузная с маслом (крупа кукурузная,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</si>
  <si>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</si>
  <si>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</si>
  <si>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</si>
  <si>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200/5</t>
  </si>
  <si>
    <t>20/40</t>
  </si>
  <si>
    <t>90/20</t>
  </si>
  <si>
    <t>Суп картофельный с бобовыми, с фаршем (картофель, горох, морковь, лук репч., масло раст., говядина)</t>
  </si>
  <si>
    <t>Котлета мясная (говядина, хлеб пшеничный, сухарь панировочный, масло подсолнечное, соль йодированная)</t>
  </si>
  <si>
    <t>Макаронные изделия отварные (макаронные изделия, масло сл., соль йодир)</t>
  </si>
  <si>
    <t>Компот из сухофруктов с вит С (смесь сухофруктов, сахар-песок, лимон.кислота, аскорб кислота)</t>
  </si>
  <si>
    <t>157/998</t>
  </si>
  <si>
    <t>Сок фруктовый в потребительской упаковке</t>
  </si>
  <si>
    <t>Гуляш мясной (говядина, лук репч., томат паста, масло раст., соль йод.) 35/45</t>
  </si>
  <si>
    <t>Кисель из концентрата с витамином С (кисель, сахар-песок, вода, аскорб. кислота)</t>
  </si>
  <si>
    <t>Гуляш мясной (говядина, лук репч., томат паста, масло раст., соль йод.) 45/55</t>
  </si>
  <si>
    <t>Фрикадельки Удинские (говядина, молоко 3,2%, лук репчатый, яйцо, соль йодир)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</si>
  <si>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</si>
  <si>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</si>
  <si>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</si>
  <si>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</si>
  <si>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</si>
  <si>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Сыр порциями</t>
  </si>
  <si>
    <t>Борщ "Сибирский" с фаршем (говядина, картофель, капуста, фасоль, морковь, лук репч., томат паста, масло раст., соль йодир.)</t>
  </si>
  <si>
    <t>Котлета рыбная (горбуша, хлеб пш., сухари панир., масло растит.. соль йодир.)</t>
  </si>
  <si>
    <t>144/998</t>
  </si>
  <si>
    <t>Кекс Фараон</t>
  </si>
  <si>
    <t>50/20</t>
  </si>
  <si>
    <t>Какао-напиток</t>
  </si>
  <si>
    <t>Каша молочная ячневая с маслом (крупа ячневая, молоко 3,2%, сахар-песок, соль йодир, масло сливочное, соль йодир)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</si>
  <si>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</t>
  </si>
  <si>
    <t>Макаронные изделия отварные (макаронные изделия, масло сл.)</t>
  </si>
  <si>
    <t>Котлета рыбная (горбуша, хлеб пш., сухари панир., масло растит.. соль йодир.,)</t>
  </si>
  <si>
    <t>Пюре картофельное (картофель, молоко т/п,  масло .сл)</t>
  </si>
  <si>
    <t>Кисель с витамином С (кисель, вода, аскорб. кислота)</t>
  </si>
  <si>
    <t>7/998</t>
  </si>
  <si>
    <t>Котлета рыбная с маслом (горбуша, хлеб пш., сухари панир., масло растит.. соль йодир.,масло слив.)</t>
  </si>
  <si>
    <t>Булочка посыпная (мука, дрожжи прес., соль йодир., сахар-песок, масло слив.)</t>
  </si>
  <si>
    <t>Какао-напиток (какао порошок, молоко, сахар-песок)</t>
  </si>
  <si>
    <t>Щи Морские с фаршем (говядина, картофель, капуста свеж., капуста морская, лук репч., томат паста, соль йод., масло подсолн.)</t>
  </si>
  <si>
    <t>Макаронные изделия отварные (макарон. изд., масло слив., соль йодир.)</t>
  </si>
  <si>
    <t>Сосиски молочные отварные с соусом красным основным</t>
  </si>
  <si>
    <t>Булочка «Три лепестка» (мука, сахар-песок, дрожжи, яйцо, масло сл.)</t>
  </si>
  <si>
    <t>Булочка «Жучок с повидлом» (мука, дрожжи, сахар-песок, яйцо, м.слив., повидло)</t>
  </si>
  <si>
    <t>Итого за день 6. Возрастная категория: 7-11 лет</t>
  </si>
  <si>
    <t>Итого за день 6. Возрастная категория: 12 лет и старше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</si>
  <si>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</si>
  <si>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Гуляш мясной (говядина, лук репч., томат паста, масло раст., соль йод.) (45/45)</t>
  </si>
  <si>
    <t>Компот из изюма с вит С (изюм, сахар, лимон.кислота, аскорб кислота)</t>
  </si>
  <si>
    <t>Гуляш мясной (говядина, лук репч., томат паста, масло раст., соль йод.) (50/50)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</si>
  <si>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</si>
  <si>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</si>
  <si>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</si>
  <si>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</si>
  <si>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Биточки рыбные с маслом (горбуша, хлеб пшеничный, сухарь панировочный, масло подсолнечное, масло слив.)</t>
  </si>
  <si>
    <t>Компот из сухофруктов с вит С (смесь сухофруктов, сахар, лимон.кислота, аскорб кислота)</t>
  </si>
  <si>
    <t>75/10</t>
  </si>
  <si>
    <t>Рис с овощами (крупа рисов., морковь, лук репч., масло растит., соль йодир., масло слив.)</t>
  </si>
  <si>
    <t>983/998</t>
  </si>
  <si>
    <t>893/998</t>
  </si>
  <si>
    <t>Кокроки с яблоками (мука, сахар-песок, масло слив., яйцо, яйца, соль, молоко, яблоки)</t>
  </si>
  <si>
    <t>Чай черный (чай)</t>
  </si>
  <si>
    <r>
      <t>Буузы-позы (мука, яйцо, соль йод., говядина, лук репч.)</t>
    </r>
    <r>
      <rPr>
        <b/>
        <sz val="10"/>
        <color indexed="8"/>
        <rFont val="Times New Roman"/>
        <family val="1"/>
      </rPr>
      <t xml:space="preserve"> </t>
    </r>
  </si>
  <si>
    <t>3/75</t>
  </si>
  <si>
    <t>Итого за день 10. Возрастная категория: 7-11 лет</t>
  </si>
  <si>
    <t>Кюфта по-московски (говядина, свинина, крупа рисовая, яйцо, лук репч.,соль йод., мука пшен., масло подсолн.)</t>
  </si>
  <si>
    <t xml:space="preserve">Рассольник Домашний с фаршем (говядина, картофель, капуста белок., огурцы солен., лук репч., морковь, масло подлсолн., </t>
  </si>
  <si>
    <t>149/998</t>
  </si>
  <si>
    <t>Каша молочная «Улыбка» с маслом (крупа рисовая, крупа овсяная Геркулес, молоко, сахар, соль йод., масло слив.)</t>
  </si>
  <si>
    <t>15/250</t>
  </si>
  <si>
    <t>Солянка по-домашнему (колбаса, сосиски,говядина, картофель, огурцы солен., лук репч., томат паста, масло слив.)</t>
  </si>
  <si>
    <t>15/200</t>
  </si>
  <si>
    <t>Суп картофельный с макаронными изделиями, с фаршем (говядина, куартофель, макар.изд., лук репч., морковь, масло подсолн., соль йод.)</t>
  </si>
  <si>
    <t>Котлета  мясная (говядина, хлеб, сухари панир., соль йод., масло подсолн.)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</si>
  <si>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</si>
  <si>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</si>
  <si>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</si>
  <si>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</si>
  <si>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Биточки мясные (говядина, хлеб, сухари панир., соль йод., масло подсолн.)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</si>
  <si>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</si>
  <si>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</si>
  <si>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</si>
  <si>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</si>
  <si>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</si>
  <si>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</si>
  <si>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День 5 (суббота)</t>
  </si>
  <si>
    <t>День 6 (понедельник)</t>
  </si>
  <si>
    <t>180/4</t>
  </si>
  <si>
    <t>Сосиски молочные отварные  с соусом (сосиска молочная, соус красный основной)</t>
  </si>
  <si>
    <t>Рис отварной (крупа рисовая, масло слив., соль йод.)</t>
  </si>
  <si>
    <t>100/20</t>
  </si>
  <si>
    <t xml:space="preserve">Закуска порционная (помидоры свежие) </t>
  </si>
  <si>
    <t>Щи из свежей капустой с фаршем (говядина, картофель, капуста, морковь, лук репч., томат паста, масло раст., соль йод.)</t>
  </si>
  <si>
    <t>Запеканка мясная с рисом и овощами (говядина, морковь, крупа рисовая, лук репч., молоко, яйцо, масло растит., соль йодир.)</t>
  </si>
  <si>
    <t>Картофель отварной (картофель, масло слив., соль йод.)</t>
  </si>
  <si>
    <t>Компот из кураги и облепихи с вит С (курага, облепиха протертая с сахаром, сахар-песок, аскор. кислота)</t>
  </si>
  <si>
    <t>197/998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</si>
  <si>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</si>
  <si>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</si>
  <si>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День 7 (вторник)</t>
  </si>
  <si>
    <t>День 8 (среда)</t>
  </si>
  <si>
    <t>День 9 (четверг)</t>
  </si>
  <si>
    <t>День 10 (пятница)</t>
  </si>
  <si>
    <t>День 11(суббота)</t>
  </si>
  <si>
    <t>Итого за день 11. Возрастная категория: 12 лет и старше</t>
  </si>
  <si>
    <t>Итого за день 11. Возрастная категория: 7-11 лет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</si>
</sst>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0" fontId="13" fillId="34" borderId="15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3" fillId="32" borderId="11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2"/>
  <sheetViews>
    <sheetView tabSelected="1" zoomScale="70" zoomScaleNormal="70" zoomScalePageLayoutView="0" workbookViewId="0" topLeftCell="A253">
      <selection activeCell="L286" sqref="L286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27</v>
      </c>
      <c r="B1" s="7"/>
      <c r="C1" s="7"/>
      <c r="D1" s="7"/>
      <c r="E1" s="7"/>
      <c r="F1" s="7"/>
      <c r="G1" s="118" t="s">
        <v>28</v>
      </c>
      <c r="H1" s="118"/>
      <c r="I1" s="7"/>
      <c r="J1" s="7"/>
      <c r="K1" s="7"/>
      <c r="L1" s="7"/>
      <c r="M1" s="7"/>
      <c r="N1" s="7"/>
      <c r="R1" s="7"/>
    </row>
    <row r="2" spans="1:18" ht="15">
      <c r="A2" s="6" t="s">
        <v>37</v>
      </c>
      <c r="B2" s="7"/>
      <c r="C2" s="7"/>
      <c r="D2" s="7"/>
      <c r="E2" s="7"/>
      <c r="F2" s="7"/>
      <c r="G2" s="118" t="s">
        <v>29</v>
      </c>
      <c r="H2" s="118"/>
      <c r="I2" s="7"/>
      <c r="J2" s="7"/>
      <c r="K2" s="7"/>
      <c r="L2" s="7"/>
      <c r="M2" s="7"/>
      <c r="N2" s="7"/>
      <c r="R2" s="7"/>
    </row>
    <row r="3" spans="1:18" ht="15">
      <c r="A3" s="6" t="s">
        <v>38</v>
      </c>
      <c r="B3" s="7"/>
      <c r="C3" s="7"/>
      <c r="D3" s="7"/>
      <c r="E3" s="7"/>
      <c r="F3" s="7"/>
      <c r="G3" s="118" t="s">
        <v>30</v>
      </c>
      <c r="H3" s="118"/>
      <c r="I3" s="7"/>
      <c r="J3" s="7"/>
      <c r="K3" s="7"/>
      <c r="L3" s="7"/>
      <c r="M3" s="7"/>
      <c r="N3" s="7"/>
      <c r="R3" s="7"/>
    </row>
    <row r="4" spans="1:18" ht="15">
      <c r="A4" s="6" t="s">
        <v>38</v>
      </c>
      <c r="B4" s="6"/>
      <c r="C4" s="7"/>
      <c r="D4" s="7"/>
      <c r="E4" s="7"/>
      <c r="F4" s="7"/>
      <c r="G4" s="118" t="s">
        <v>31</v>
      </c>
      <c r="H4" s="118"/>
      <c r="I4" s="7"/>
      <c r="J4" s="7"/>
      <c r="K4" s="7"/>
      <c r="L4" s="7"/>
      <c r="M4" s="7"/>
      <c r="N4" s="7"/>
      <c r="R4" s="7"/>
    </row>
    <row r="5" spans="1:18" ht="15">
      <c r="A5" s="6" t="s">
        <v>63</v>
      </c>
      <c r="B5" s="6"/>
      <c r="C5" s="7"/>
      <c r="D5" s="7"/>
      <c r="E5" s="7"/>
      <c r="F5" s="7"/>
      <c r="G5" s="118" t="s">
        <v>32</v>
      </c>
      <c r="H5" s="118"/>
      <c r="I5" s="7"/>
      <c r="J5" s="7"/>
      <c r="K5" s="7"/>
      <c r="L5" s="7"/>
      <c r="M5" s="7"/>
      <c r="N5" s="7"/>
      <c r="R5" s="7"/>
    </row>
    <row r="6" spans="1:8" ht="15.75" customHeight="1">
      <c r="A6" s="122" t="s">
        <v>33</v>
      </c>
      <c r="B6" s="122"/>
      <c r="C6" s="122"/>
      <c r="D6" s="122"/>
      <c r="E6" s="122"/>
      <c r="F6" s="122"/>
      <c r="G6" s="122"/>
      <c r="H6" s="122"/>
    </row>
    <row r="8" spans="1:8" ht="15.75">
      <c r="A8" s="117" t="s">
        <v>2</v>
      </c>
      <c r="B8" s="117" t="s">
        <v>0</v>
      </c>
      <c r="C8" s="117" t="s">
        <v>1</v>
      </c>
      <c r="D8" s="117" t="s">
        <v>3</v>
      </c>
      <c r="E8" s="117"/>
      <c r="F8" s="117"/>
      <c r="G8" s="3" t="s">
        <v>9</v>
      </c>
      <c r="H8" s="117" t="s">
        <v>7</v>
      </c>
    </row>
    <row r="9" spans="1:8" ht="15.75">
      <c r="A9" s="117"/>
      <c r="B9" s="117"/>
      <c r="C9" s="117"/>
      <c r="D9" s="2" t="s">
        <v>4</v>
      </c>
      <c r="E9" s="2" t="s">
        <v>5</v>
      </c>
      <c r="F9" s="2" t="s">
        <v>6</v>
      </c>
      <c r="G9" s="3" t="s">
        <v>10</v>
      </c>
      <c r="H9" s="117"/>
    </row>
    <row r="10" spans="1:8" ht="15">
      <c r="A10" s="116" t="s">
        <v>64</v>
      </c>
      <c r="B10" s="116"/>
      <c r="C10" s="116"/>
      <c r="D10" s="116"/>
      <c r="E10" s="116"/>
      <c r="F10" s="116"/>
      <c r="G10" s="116"/>
      <c r="H10" s="116"/>
    </row>
    <row r="11" spans="1:8" ht="15">
      <c r="A11" s="115" t="s">
        <v>65</v>
      </c>
      <c r="B11" s="115"/>
      <c r="C11" s="115"/>
      <c r="D11" s="115"/>
      <c r="E11" s="115"/>
      <c r="F11" s="115"/>
      <c r="G11" s="115"/>
      <c r="H11" s="115"/>
    </row>
    <row r="12" spans="1:8" ht="15.75" customHeight="1">
      <c r="A12" s="119" t="s">
        <v>40</v>
      </c>
      <c r="B12" s="120"/>
      <c r="C12" s="120"/>
      <c r="D12" s="120"/>
      <c r="E12" s="120"/>
      <c r="F12" s="120"/>
      <c r="G12" s="120"/>
      <c r="H12" s="121"/>
    </row>
    <row r="13" spans="1:8" ht="15" customHeight="1">
      <c r="A13" s="109" t="s">
        <v>8</v>
      </c>
      <c r="B13" s="13" t="s">
        <v>11</v>
      </c>
      <c r="C13" s="28" t="s">
        <v>13</v>
      </c>
      <c r="D13" s="30">
        <v>4.7</v>
      </c>
      <c r="E13" s="30">
        <v>4.04</v>
      </c>
      <c r="F13" s="30">
        <v>0.25</v>
      </c>
      <c r="G13" s="30">
        <v>56</v>
      </c>
      <c r="H13" s="30">
        <v>776</v>
      </c>
    </row>
    <row r="14" spans="1:8" ht="40.5" customHeight="1">
      <c r="A14" s="110"/>
      <c r="B14" s="13" t="s">
        <v>114</v>
      </c>
      <c r="C14" s="28" t="s">
        <v>52</v>
      </c>
      <c r="D14" s="30">
        <v>6.13</v>
      </c>
      <c r="E14" s="30">
        <v>6.8</v>
      </c>
      <c r="F14" s="30">
        <v>30</v>
      </c>
      <c r="G14" s="30">
        <v>206</v>
      </c>
      <c r="H14" s="30">
        <v>515</v>
      </c>
    </row>
    <row r="15" spans="1:8" ht="14.25" customHeight="1">
      <c r="A15" s="110"/>
      <c r="B15" s="13" t="s">
        <v>25</v>
      </c>
      <c r="C15" s="28">
        <v>200</v>
      </c>
      <c r="D15" s="29">
        <v>0.05</v>
      </c>
      <c r="E15" s="29">
        <v>0.02</v>
      </c>
      <c r="F15" s="29">
        <v>9.1</v>
      </c>
      <c r="G15" s="29">
        <v>37</v>
      </c>
      <c r="H15" s="29">
        <v>663</v>
      </c>
    </row>
    <row r="16" spans="1:8" ht="15" customHeight="1">
      <c r="A16" s="110"/>
      <c r="B16" s="13" t="s">
        <v>12</v>
      </c>
      <c r="C16" s="28">
        <v>40</v>
      </c>
      <c r="D16" s="44">
        <v>3</v>
      </c>
      <c r="E16" s="44">
        <v>0.4</v>
      </c>
      <c r="F16" s="44">
        <v>20.4</v>
      </c>
      <c r="G16" s="44">
        <v>100</v>
      </c>
      <c r="H16" s="30" t="s">
        <v>15</v>
      </c>
    </row>
    <row r="17" spans="1:8" ht="15" customHeight="1">
      <c r="A17" s="110"/>
      <c r="B17" s="13" t="s">
        <v>113</v>
      </c>
      <c r="C17" s="28">
        <v>140</v>
      </c>
      <c r="D17" s="30">
        <v>0.56</v>
      </c>
      <c r="E17" s="30">
        <v>0.42</v>
      </c>
      <c r="F17" s="30">
        <v>14.42</v>
      </c>
      <c r="G17" s="30">
        <v>65</v>
      </c>
      <c r="H17" s="30"/>
    </row>
    <row r="18" spans="1:8" ht="15" customHeight="1">
      <c r="A18" s="113" t="s">
        <v>16</v>
      </c>
      <c r="B18" s="114"/>
      <c r="C18" s="31">
        <v>575</v>
      </c>
      <c r="D18" s="32">
        <v>14.44</v>
      </c>
      <c r="E18" s="32">
        <v>11.68</v>
      </c>
      <c r="F18" s="32">
        <v>74.17</v>
      </c>
      <c r="G18" s="32">
        <v>464</v>
      </c>
      <c r="H18" s="20"/>
    </row>
    <row r="19" spans="1:8" ht="15" customHeight="1">
      <c r="A19" s="119" t="s">
        <v>69</v>
      </c>
      <c r="B19" s="140"/>
      <c r="C19" s="140"/>
      <c r="D19" s="140"/>
      <c r="E19" s="140"/>
      <c r="F19" s="140"/>
      <c r="G19" s="140"/>
      <c r="H19" s="141"/>
    </row>
    <row r="20" spans="1:8" ht="15" customHeight="1">
      <c r="A20" s="109" t="s">
        <v>8</v>
      </c>
      <c r="B20" s="13" t="s">
        <v>115</v>
      </c>
      <c r="C20" s="14">
        <v>20</v>
      </c>
      <c r="D20" s="24">
        <v>4.2</v>
      </c>
      <c r="E20" s="24">
        <v>5.9</v>
      </c>
      <c r="F20" s="24">
        <v>0</v>
      </c>
      <c r="G20" s="24">
        <v>72</v>
      </c>
      <c r="H20" s="24">
        <v>982</v>
      </c>
    </row>
    <row r="21" spans="1:8" ht="40.5" customHeight="1">
      <c r="A21" s="110"/>
      <c r="B21" s="45" t="s">
        <v>114</v>
      </c>
      <c r="C21" s="83" t="s">
        <v>97</v>
      </c>
      <c r="D21" s="82">
        <v>8.1</v>
      </c>
      <c r="E21" s="82">
        <v>7.89</v>
      </c>
      <c r="F21" s="82">
        <v>40</v>
      </c>
      <c r="G21" s="82">
        <v>263.9</v>
      </c>
      <c r="H21" s="82">
        <v>515</v>
      </c>
    </row>
    <row r="22" spans="1:8" ht="19.5" customHeight="1">
      <c r="A22" s="110"/>
      <c r="B22" s="13" t="s">
        <v>25</v>
      </c>
      <c r="C22" s="14">
        <v>200</v>
      </c>
      <c r="D22" s="24">
        <v>0.05</v>
      </c>
      <c r="E22" s="24">
        <v>0.02</v>
      </c>
      <c r="F22" s="24">
        <v>9.1</v>
      </c>
      <c r="G22" s="24">
        <v>37</v>
      </c>
      <c r="H22" s="24">
        <v>663</v>
      </c>
    </row>
    <row r="23" spans="1:8" ht="15" customHeight="1">
      <c r="A23" s="110"/>
      <c r="B23" s="13" t="s">
        <v>12</v>
      </c>
      <c r="C23" s="14">
        <v>35</v>
      </c>
      <c r="D23" s="82">
        <v>2.6</v>
      </c>
      <c r="E23" s="82">
        <v>0.35</v>
      </c>
      <c r="F23" s="82">
        <v>17.8</v>
      </c>
      <c r="G23" s="82">
        <v>87.5</v>
      </c>
      <c r="H23" s="24" t="s">
        <v>15</v>
      </c>
    </row>
    <row r="24" spans="1:8" ht="15" customHeight="1">
      <c r="A24" s="110"/>
      <c r="B24" s="13" t="s">
        <v>113</v>
      </c>
      <c r="C24" s="14">
        <v>140</v>
      </c>
      <c r="D24" s="82">
        <v>0.56</v>
      </c>
      <c r="E24" s="82">
        <v>0.42</v>
      </c>
      <c r="F24" s="82">
        <v>14.42</v>
      </c>
      <c r="G24" s="82">
        <v>65</v>
      </c>
      <c r="H24" s="24"/>
    </row>
    <row r="25" spans="1:8" ht="15.75">
      <c r="A25" s="107" t="s">
        <v>16</v>
      </c>
      <c r="B25" s="126"/>
      <c r="C25" s="26">
        <v>600</v>
      </c>
      <c r="D25" s="25">
        <v>15.51</v>
      </c>
      <c r="E25" s="25">
        <v>14.58</v>
      </c>
      <c r="F25" s="25">
        <v>81.32</v>
      </c>
      <c r="G25" s="25">
        <v>525.4</v>
      </c>
      <c r="H25" s="35"/>
    </row>
    <row r="26" spans="1:8" ht="15.75">
      <c r="A26" s="111" t="s">
        <v>40</v>
      </c>
      <c r="B26" s="112"/>
      <c r="C26" s="112"/>
      <c r="D26" s="112"/>
      <c r="E26" s="112"/>
      <c r="F26" s="112"/>
      <c r="G26" s="112"/>
      <c r="H26" s="112"/>
    </row>
    <row r="27" spans="1:8" ht="39">
      <c r="A27" s="105" t="s">
        <v>17</v>
      </c>
      <c r="B27" s="13" t="s">
        <v>41</v>
      </c>
      <c r="C27" s="28" t="s">
        <v>42</v>
      </c>
      <c r="D27" s="30">
        <v>3.5</v>
      </c>
      <c r="E27" s="30">
        <v>5.21</v>
      </c>
      <c r="F27" s="30">
        <v>10.7</v>
      </c>
      <c r="G27" s="30">
        <v>104</v>
      </c>
      <c r="H27" s="30" t="s">
        <v>77</v>
      </c>
    </row>
    <row r="28" spans="1:8" ht="26.25">
      <c r="A28" s="106"/>
      <c r="B28" s="13" t="s">
        <v>74</v>
      </c>
      <c r="C28" s="28">
        <v>100</v>
      </c>
      <c r="D28" s="30">
        <v>11</v>
      </c>
      <c r="E28" s="30">
        <v>23.9</v>
      </c>
      <c r="F28" s="30">
        <v>0.4</v>
      </c>
      <c r="G28" s="30">
        <v>261</v>
      </c>
      <c r="H28" s="30">
        <v>636</v>
      </c>
    </row>
    <row r="29" spans="1:14" ht="26.25">
      <c r="A29" s="106"/>
      <c r="B29" s="13" t="s">
        <v>75</v>
      </c>
      <c r="C29" s="28">
        <v>150</v>
      </c>
      <c r="D29" s="30">
        <v>5.54</v>
      </c>
      <c r="E29" s="30">
        <v>4.5</v>
      </c>
      <c r="F29" s="30">
        <v>34.61</v>
      </c>
      <c r="G29" s="30">
        <v>201</v>
      </c>
      <c r="H29" s="30">
        <v>310</v>
      </c>
      <c r="I29" s="8"/>
      <c r="J29" s="8"/>
      <c r="K29" s="8"/>
      <c r="L29" s="8"/>
      <c r="M29" s="8"/>
      <c r="N29" s="8"/>
    </row>
    <row r="30" spans="1:14" ht="15" customHeight="1">
      <c r="A30" s="106"/>
      <c r="B30" s="13" t="s">
        <v>76</v>
      </c>
      <c r="C30" s="28" t="s">
        <v>35</v>
      </c>
      <c r="D30" s="30">
        <v>0.22</v>
      </c>
      <c r="E30" s="30">
        <v>0.05</v>
      </c>
      <c r="F30" s="30">
        <v>13.7</v>
      </c>
      <c r="G30" s="30">
        <v>56</v>
      </c>
      <c r="H30" s="30">
        <v>432</v>
      </c>
      <c r="I30" s="8"/>
      <c r="J30" s="8"/>
      <c r="K30" s="8"/>
      <c r="L30" s="8"/>
      <c r="M30" s="8"/>
      <c r="N30" s="8"/>
    </row>
    <row r="31" spans="1:15" s="1" customFormat="1" ht="15" customHeight="1">
      <c r="A31" s="106"/>
      <c r="B31" s="13" t="s">
        <v>12</v>
      </c>
      <c r="C31" s="28">
        <v>30</v>
      </c>
      <c r="D31" s="30">
        <v>2.25</v>
      </c>
      <c r="E31" s="30">
        <v>0.3</v>
      </c>
      <c r="F31" s="30">
        <v>15.3</v>
      </c>
      <c r="G31" s="30">
        <v>75</v>
      </c>
      <c r="H31" s="30" t="s">
        <v>15</v>
      </c>
      <c r="I31" s="8"/>
      <c r="J31" s="8"/>
      <c r="K31" s="8"/>
      <c r="L31" s="8"/>
      <c r="M31" s="8"/>
      <c r="N31" s="8"/>
      <c r="O31" s="5"/>
    </row>
    <row r="32" spans="1:14" ht="15" customHeight="1">
      <c r="A32" s="106"/>
      <c r="B32" s="13" t="s">
        <v>18</v>
      </c>
      <c r="C32" s="28">
        <v>20</v>
      </c>
      <c r="D32" s="30">
        <v>1.98</v>
      </c>
      <c r="E32" s="30">
        <v>0.36</v>
      </c>
      <c r="F32" s="30">
        <v>11.88</v>
      </c>
      <c r="G32" s="30">
        <v>39</v>
      </c>
      <c r="H32" s="30" t="s">
        <v>15</v>
      </c>
      <c r="I32" s="8"/>
      <c r="J32" s="8"/>
      <c r="K32" s="8"/>
      <c r="L32" s="8"/>
      <c r="M32" s="8"/>
      <c r="N32" s="8"/>
    </row>
    <row r="33" spans="1:8" ht="15" customHeight="1">
      <c r="A33" s="106"/>
      <c r="B33" s="13" t="s">
        <v>57</v>
      </c>
      <c r="C33" s="28">
        <v>100</v>
      </c>
      <c r="D33" s="30">
        <v>0.8</v>
      </c>
      <c r="E33" s="30">
        <v>0.2</v>
      </c>
      <c r="F33" s="30">
        <v>7.5</v>
      </c>
      <c r="G33" s="30">
        <v>38</v>
      </c>
      <c r="H33" s="30"/>
    </row>
    <row r="34" spans="1:8" ht="15.75">
      <c r="A34" s="107" t="s">
        <v>19</v>
      </c>
      <c r="B34" s="126"/>
      <c r="C34" s="31">
        <v>809</v>
      </c>
      <c r="D34" s="32">
        <v>25.29</v>
      </c>
      <c r="E34" s="32">
        <v>34.52</v>
      </c>
      <c r="F34" s="32">
        <v>94.09</v>
      </c>
      <c r="G34" s="32">
        <v>774</v>
      </c>
      <c r="H34" s="20"/>
    </row>
    <row r="35" spans="1:8" ht="15.75">
      <c r="A35" s="111" t="s">
        <v>69</v>
      </c>
      <c r="B35" s="124"/>
      <c r="C35" s="124"/>
      <c r="D35" s="124"/>
      <c r="E35" s="124"/>
      <c r="F35" s="124"/>
      <c r="G35" s="124"/>
      <c r="H35" s="124"/>
    </row>
    <row r="36" spans="1:8" ht="39">
      <c r="A36" s="105" t="s">
        <v>17</v>
      </c>
      <c r="B36" s="13" t="s">
        <v>41</v>
      </c>
      <c r="C36" s="28" t="s">
        <v>78</v>
      </c>
      <c r="D36" s="30">
        <v>4</v>
      </c>
      <c r="E36" s="30">
        <v>6.2</v>
      </c>
      <c r="F36" s="30">
        <v>13.4</v>
      </c>
      <c r="G36" s="30">
        <v>126</v>
      </c>
      <c r="H36" s="30" t="s">
        <v>43</v>
      </c>
    </row>
    <row r="37" spans="1:8" ht="26.25">
      <c r="A37" s="106"/>
      <c r="B37" s="13" t="s">
        <v>74</v>
      </c>
      <c r="C37" s="28">
        <v>100</v>
      </c>
      <c r="D37" s="30">
        <v>11</v>
      </c>
      <c r="E37" s="30">
        <v>23.9</v>
      </c>
      <c r="F37" s="30">
        <v>0.4</v>
      </c>
      <c r="G37" s="30">
        <v>261</v>
      </c>
      <c r="H37" s="30">
        <v>636</v>
      </c>
    </row>
    <row r="38" spans="1:8" ht="26.25">
      <c r="A38" s="106"/>
      <c r="B38" s="13" t="s">
        <v>75</v>
      </c>
      <c r="C38" s="28">
        <v>180</v>
      </c>
      <c r="D38" s="30">
        <v>6.6</v>
      </c>
      <c r="E38" s="30">
        <v>5.4</v>
      </c>
      <c r="F38" s="30">
        <v>41.5</v>
      </c>
      <c r="G38" s="30">
        <v>241</v>
      </c>
      <c r="H38" s="30">
        <v>310</v>
      </c>
    </row>
    <row r="39" spans="1:8" ht="15" customHeight="1">
      <c r="A39" s="106"/>
      <c r="B39" s="13" t="s">
        <v>76</v>
      </c>
      <c r="C39" s="28" t="s">
        <v>35</v>
      </c>
      <c r="D39" s="30">
        <v>0.22</v>
      </c>
      <c r="E39" s="30">
        <v>0.05</v>
      </c>
      <c r="F39" s="30">
        <v>13.7</v>
      </c>
      <c r="G39" s="30">
        <v>56</v>
      </c>
      <c r="H39" s="30">
        <v>432</v>
      </c>
    </row>
    <row r="40" spans="1:8" ht="15" customHeight="1">
      <c r="A40" s="106"/>
      <c r="B40" s="13" t="s">
        <v>12</v>
      </c>
      <c r="C40" s="28">
        <v>30</v>
      </c>
      <c r="D40" s="30">
        <v>2.25</v>
      </c>
      <c r="E40" s="30">
        <v>0.3</v>
      </c>
      <c r="F40" s="30">
        <v>15.3</v>
      </c>
      <c r="G40" s="30">
        <v>75</v>
      </c>
      <c r="H40" s="30" t="s">
        <v>15</v>
      </c>
    </row>
    <row r="41" spans="1:8" ht="15" customHeight="1">
      <c r="A41" s="106"/>
      <c r="B41" s="13" t="s">
        <v>18</v>
      </c>
      <c r="C41" s="28">
        <v>17</v>
      </c>
      <c r="D41" s="30">
        <v>1.98</v>
      </c>
      <c r="E41" s="30">
        <v>0.36</v>
      </c>
      <c r="F41" s="30">
        <v>11.88</v>
      </c>
      <c r="G41" s="30">
        <v>33</v>
      </c>
      <c r="H41" s="30" t="s">
        <v>15</v>
      </c>
    </row>
    <row r="42" spans="1:8" ht="15" customHeight="1">
      <c r="A42" s="106"/>
      <c r="B42" s="13" t="s">
        <v>57</v>
      </c>
      <c r="C42" s="28">
        <v>100</v>
      </c>
      <c r="D42" s="30">
        <v>0.8</v>
      </c>
      <c r="E42" s="30">
        <v>0.2</v>
      </c>
      <c r="F42" s="30">
        <v>7.5</v>
      </c>
      <c r="G42" s="30">
        <v>38</v>
      </c>
      <c r="H42" s="30"/>
    </row>
    <row r="43" spans="1:8" ht="15.75">
      <c r="A43" s="107" t="s">
        <v>19</v>
      </c>
      <c r="B43" s="132"/>
      <c r="C43" s="36">
        <v>886</v>
      </c>
      <c r="D43" s="38">
        <v>26.85</v>
      </c>
      <c r="E43" s="38">
        <v>36.41</v>
      </c>
      <c r="F43" s="38">
        <v>103.68</v>
      </c>
      <c r="G43" s="38">
        <v>830</v>
      </c>
      <c r="H43" s="39"/>
    </row>
    <row r="44" spans="1:8" ht="26.25">
      <c r="A44" s="123" t="s">
        <v>21</v>
      </c>
      <c r="B44" s="13" t="s">
        <v>79</v>
      </c>
      <c r="C44" s="28">
        <v>75</v>
      </c>
      <c r="D44" s="30">
        <v>5.1</v>
      </c>
      <c r="E44" s="30">
        <v>5.4</v>
      </c>
      <c r="F44" s="30">
        <v>41.7</v>
      </c>
      <c r="G44" s="30">
        <v>237</v>
      </c>
      <c r="H44" s="30">
        <v>338</v>
      </c>
    </row>
    <row r="45" spans="1:8" ht="15">
      <c r="A45" s="123"/>
      <c r="B45" s="13" t="s">
        <v>22</v>
      </c>
      <c r="C45" s="28">
        <v>200</v>
      </c>
      <c r="D45" s="30">
        <v>5.8</v>
      </c>
      <c r="E45" s="30">
        <v>6.4</v>
      </c>
      <c r="F45" s="30">
        <v>9.4</v>
      </c>
      <c r="G45" s="30">
        <v>120</v>
      </c>
      <c r="H45" s="30">
        <v>997</v>
      </c>
    </row>
    <row r="46" spans="1:8" ht="15.75">
      <c r="A46" s="103" t="s">
        <v>23</v>
      </c>
      <c r="B46" s="104"/>
      <c r="C46" s="37"/>
      <c r="D46" s="25">
        <v>10.9</v>
      </c>
      <c r="E46" s="25">
        <v>11.8</v>
      </c>
      <c r="F46" s="25">
        <v>51.1</v>
      </c>
      <c r="G46" s="25">
        <v>357</v>
      </c>
      <c r="H46" s="21"/>
    </row>
    <row r="47" spans="1:8" ht="15.75">
      <c r="A47" s="125" t="s">
        <v>80</v>
      </c>
      <c r="B47" s="125"/>
      <c r="C47" s="53"/>
      <c r="D47" s="54">
        <f>D46+D34+D18</f>
        <v>50.629999999999995</v>
      </c>
      <c r="E47" s="54">
        <f>E46+E34+E18</f>
        <v>58.00000000000001</v>
      </c>
      <c r="F47" s="54">
        <f>F46+F34+F18</f>
        <v>219.36</v>
      </c>
      <c r="G47" s="54">
        <f>G46+G34+G18</f>
        <v>1595</v>
      </c>
      <c r="H47" s="55"/>
    </row>
    <row r="48" spans="1:8" ht="15.75">
      <c r="A48" s="56" t="s">
        <v>81</v>
      </c>
      <c r="B48" s="57"/>
      <c r="C48" s="58"/>
      <c r="D48" s="59">
        <f>D46+D43+D25</f>
        <v>53.26</v>
      </c>
      <c r="E48" s="59">
        <f>E46+E43+E25</f>
        <v>62.78999999999999</v>
      </c>
      <c r="F48" s="59">
        <f>F46+F43+F25</f>
        <v>236.1</v>
      </c>
      <c r="G48" s="59">
        <f>G46+G43+G25</f>
        <v>1712.4</v>
      </c>
      <c r="H48" s="60"/>
    </row>
    <row r="49" spans="1:8" ht="15.75">
      <c r="A49" s="133" t="s">
        <v>66</v>
      </c>
      <c r="B49" s="133"/>
      <c r="C49" s="133"/>
      <c r="D49" s="133"/>
      <c r="E49" s="133"/>
      <c r="F49" s="133"/>
      <c r="G49" s="133"/>
      <c r="H49" s="133"/>
    </row>
    <row r="50" spans="1:8" ht="15.75">
      <c r="A50" s="119" t="s">
        <v>40</v>
      </c>
      <c r="B50" s="138"/>
      <c r="C50" s="138"/>
      <c r="D50" s="138"/>
      <c r="E50" s="138"/>
      <c r="F50" s="138"/>
      <c r="G50" s="138"/>
      <c r="H50" s="139"/>
    </row>
    <row r="51" spans="1:8" ht="26.25">
      <c r="A51" s="123" t="s">
        <v>8</v>
      </c>
      <c r="B51" s="13" t="s">
        <v>106</v>
      </c>
      <c r="C51" s="28">
        <v>80</v>
      </c>
      <c r="D51" s="30">
        <v>11.4</v>
      </c>
      <c r="E51" s="30">
        <v>11.25</v>
      </c>
      <c r="F51" s="30">
        <v>2.42</v>
      </c>
      <c r="G51" s="29">
        <v>156.9</v>
      </c>
      <c r="H51" s="29">
        <v>550</v>
      </c>
    </row>
    <row r="52" spans="1:8" ht="27" customHeight="1">
      <c r="A52" s="123"/>
      <c r="B52" s="13" t="s">
        <v>49</v>
      </c>
      <c r="C52" s="28">
        <v>150</v>
      </c>
      <c r="D52" s="30">
        <v>4.32</v>
      </c>
      <c r="E52" s="30">
        <v>4.07</v>
      </c>
      <c r="F52" s="30">
        <v>29.55</v>
      </c>
      <c r="G52" s="30">
        <v>172</v>
      </c>
      <c r="H52" s="29">
        <v>585</v>
      </c>
    </row>
    <row r="53" spans="1:8" ht="26.25">
      <c r="A53" s="123"/>
      <c r="B53" s="13" t="s">
        <v>107</v>
      </c>
      <c r="C53" s="28">
        <v>200</v>
      </c>
      <c r="D53" s="29">
        <v>0.02</v>
      </c>
      <c r="E53" s="29">
        <v>0</v>
      </c>
      <c r="F53" s="29">
        <v>29.1</v>
      </c>
      <c r="G53" s="29">
        <v>116.7</v>
      </c>
      <c r="H53" s="29">
        <v>437</v>
      </c>
    </row>
    <row r="54" spans="1:8" ht="15">
      <c r="A54" s="123"/>
      <c r="B54" s="13" t="s">
        <v>12</v>
      </c>
      <c r="C54" s="28">
        <v>30</v>
      </c>
      <c r="D54" s="30">
        <v>2.25</v>
      </c>
      <c r="E54" s="30">
        <v>0.3</v>
      </c>
      <c r="F54" s="30">
        <v>15.3</v>
      </c>
      <c r="G54" s="30">
        <v>75</v>
      </c>
      <c r="H54" s="30" t="s">
        <v>15</v>
      </c>
    </row>
    <row r="55" spans="1:8" ht="15">
      <c r="A55" s="123"/>
      <c r="B55" s="13" t="s">
        <v>105</v>
      </c>
      <c r="C55" s="28" t="s">
        <v>14</v>
      </c>
      <c r="D55" s="30">
        <v>1</v>
      </c>
      <c r="E55" s="30">
        <v>0.2</v>
      </c>
      <c r="F55" s="30">
        <v>20.2</v>
      </c>
      <c r="G55" s="30">
        <v>91</v>
      </c>
      <c r="H55" s="30"/>
    </row>
    <row r="56" spans="1:8" ht="15.75">
      <c r="A56" s="107" t="s">
        <v>16</v>
      </c>
      <c r="B56" s="126"/>
      <c r="C56" s="31">
        <v>660</v>
      </c>
      <c r="D56" s="32">
        <v>18.99</v>
      </c>
      <c r="E56" s="32">
        <v>15.82</v>
      </c>
      <c r="F56" s="32">
        <v>96.57</v>
      </c>
      <c r="G56" s="32">
        <v>611.6</v>
      </c>
      <c r="H56" s="20"/>
    </row>
    <row r="57" spans="1:8" ht="15.75">
      <c r="A57" s="111" t="s">
        <v>69</v>
      </c>
      <c r="B57" s="124"/>
      <c r="C57" s="124"/>
      <c r="D57" s="124"/>
      <c r="E57" s="124"/>
      <c r="F57" s="124"/>
      <c r="G57" s="124"/>
      <c r="H57" s="124"/>
    </row>
    <row r="58" spans="1:8" ht="30.75" customHeight="1">
      <c r="A58" s="123" t="s">
        <v>8</v>
      </c>
      <c r="B58" s="13" t="s">
        <v>108</v>
      </c>
      <c r="C58" s="28">
        <v>100</v>
      </c>
      <c r="D58" s="30">
        <v>14.34</v>
      </c>
      <c r="E58" s="30">
        <v>14</v>
      </c>
      <c r="F58" s="30">
        <v>3</v>
      </c>
      <c r="G58" s="30">
        <v>196.1</v>
      </c>
      <c r="H58" s="29">
        <v>550</v>
      </c>
    </row>
    <row r="59" spans="1:8" ht="29.25" customHeight="1">
      <c r="A59" s="123"/>
      <c r="B59" s="13" t="s">
        <v>49</v>
      </c>
      <c r="C59" s="28">
        <v>180</v>
      </c>
      <c r="D59" s="30">
        <v>5.1</v>
      </c>
      <c r="E59" s="30">
        <v>4.8</v>
      </c>
      <c r="F59" s="30">
        <v>35.4</v>
      </c>
      <c r="G59" s="30">
        <v>206.6</v>
      </c>
      <c r="H59" s="29">
        <v>585</v>
      </c>
    </row>
    <row r="60" spans="1:8" ht="27.75" customHeight="1">
      <c r="A60" s="123"/>
      <c r="B60" s="13" t="s">
        <v>107</v>
      </c>
      <c r="C60" s="28">
        <v>200</v>
      </c>
      <c r="D60" s="29">
        <v>0.02</v>
      </c>
      <c r="E60" s="29">
        <v>0</v>
      </c>
      <c r="F60" s="29">
        <v>29.1</v>
      </c>
      <c r="G60" s="29">
        <v>116.7</v>
      </c>
      <c r="H60" s="29">
        <v>437</v>
      </c>
    </row>
    <row r="61" spans="1:8" ht="16.5" customHeight="1">
      <c r="A61" s="123"/>
      <c r="B61" s="13" t="s">
        <v>12</v>
      </c>
      <c r="C61" s="28">
        <v>30</v>
      </c>
      <c r="D61" s="30">
        <v>2.25</v>
      </c>
      <c r="E61" s="30">
        <v>0.3</v>
      </c>
      <c r="F61" s="30">
        <v>15.3</v>
      </c>
      <c r="G61" s="30">
        <v>75</v>
      </c>
      <c r="H61" s="30" t="s">
        <v>15</v>
      </c>
    </row>
    <row r="62" spans="1:8" ht="16.5" customHeight="1">
      <c r="A62" s="123"/>
      <c r="B62" s="13" t="s">
        <v>105</v>
      </c>
      <c r="C62" s="28" t="s">
        <v>14</v>
      </c>
      <c r="D62" s="30">
        <v>1</v>
      </c>
      <c r="E62" s="30">
        <v>0.2</v>
      </c>
      <c r="F62" s="30">
        <v>20.2</v>
      </c>
      <c r="G62" s="30">
        <v>91</v>
      </c>
      <c r="H62" s="30"/>
    </row>
    <row r="63" spans="1:8" ht="15.75">
      <c r="A63" s="113" t="s">
        <v>16</v>
      </c>
      <c r="B63" s="134"/>
      <c r="C63" s="31">
        <v>710</v>
      </c>
      <c r="D63" s="32">
        <v>22.71</v>
      </c>
      <c r="E63" s="32">
        <v>19.3</v>
      </c>
      <c r="F63" s="32">
        <v>103</v>
      </c>
      <c r="G63" s="32">
        <v>685.4</v>
      </c>
      <c r="H63" s="35"/>
    </row>
    <row r="64" spans="1:8" ht="15.75">
      <c r="A64" s="119" t="s">
        <v>40</v>
      </c>
      <c r="B64" s="138"/>
      <c r="C64" s="138"/>
      <c r="D64" s="138"/>
      <c r="E64" s="138"/>
      <c r="F64" s="138"/>
      <c r="G64" s="138"/>
      <c r="H64" s="139"/>
    </row>
    <row r="65" spans="1:8" ht="39">
      <c r="A65" s="109" t="s">
        <v>17</v>
      </c>
      <c r="B65" s="13" t="s">
        <v>116</v>
      </c>
      <c r="C65" s="28" t="s">
        <v>42</v>
      </c>
      <c r="D65" s="47">
        <v>4.2</v>
      </c>
      <c r="E65" s="47">
        <v>4.1</v>
      </c>
      <c r="F65" s="47">
        <v>11.4</v>
      </c>
      <c r="G65" s="47">
        <v>100</v>
      </c>
      <c r="H65" s="48" t="s">
        <v>118</v>
      </c>
    </row>
    <row r="66" spans="1:8" ht="26.25">
      <c r="A66" s="110"/>
      <c r="B66" s="13" t="s">
        <v>117</v>
      </c>
      <c r="C66" s="28">
        <v>90</v>
      </c>
      <c r="D66" s="47">
        <v>13.5</v>
      </c>
      <c r="E66" s="47">
        <v>11.5</v>
      </c>
      <c r="F66" s="47">
        <v>12.7</v>
      </c>
      <c r="G66" s="47">
        <v>209</v>
      </c>
      <c r="H66" s="48">
        <v>626</v>
      </c>
    </row>
    <row r="67" spans="1:8" ht="26.25">
      <c r="A67" s="110"/>
      <c r="B67" s="13" t="s">
        <v>60</v>
      </c>
      <c r="C67" s="28">
        <v>150</v>
      </c>
      <c r="D67" s="47">
        <v>3.5</v>
      </c>
      <c r="E67" s="47">
        <v>4.2</v>
      </c>
      <c r="F67" s="47">
        <v>35.6</v>
      </c>
      <c r="G67" s="47">
        <v>195</v>
      </c>
      <c r="H67" s="47">
        <v>297</v>
      </c>
    </row>
    <row r="68" spans="1:8" ht="26.25">
      <c r="A68" s="110"/>
      <c r="B68" s="13" t="s">
        <v>39</v>
      </c>
      <c r="C68" s="28">
        <v>200</v>
      </c>
      <c r="D68" s="47">
        <v>0.38</v>
      </c>
      <c r="E68" s="47">
        <v>0.138</v>
      </c>
      <c r="F68" s="47">
        <v>18.2</v>
      </c>
      <c r="G68" s="47">
        <v>75.61</v>
      </c>
      <c r="H68" s="47">
        <v>667</v>
      </c>
    </row>
    <row r="69" spans="1:8" ht="15">
      <c r="A69" s="110"/>
      <c r="B69" s="13" t="s">
        <v>12</v>
      </c>
      <c r="C69" s="28">
        <v>30</v>
      </c>
      <c r="D69" s="47">
        <v>2.25</v>
      </c>
      <c r="E69" s="47">
        <v>0.3</v>
      </c>
      <c r="F69" s="47">
        <v>15.3</v>
      </c>
      <c r="G69" s="47">
        <v>75</v>
      </c>
      <c r="H69" s="47" t="s">
        <v>15</v>
      </c>
    </row>
    <row r="70" spans="1:8" ht="16.5" customHeight="1">
      <c r="A70" s="110"/>
      <c r="B70" s="13" t="s">
        <v>18</v>
      </c>
      <c r="C70" s="28">
        <v>20</v>
      </c>
      <c r="D70" s="47">
        <v>1.3</v>
      </c>
      <c r="E70" s="47">
        <v>0.24</v>
      </c>
      <c r="F70" s="47">
        <v>7.9</v>
      </c>
      <c r="G70" s="47">
        <v>39.6</v>
      </c>
      <c r="H70" s="47" t="s">
        <v>15</v>
      </c>
    </row>
    <row r="71" spans="1:8" ht="15.75" customHeight="1">
      <c r="A71" s="110"/>
      <c r="B71" s="13" t="s">
        <v>20</v>
      </c>
      <c r="C71" s="28">
        <v>130</v>
      </c>
      <c r="D71" s="47">
        <v>0.528</v>
      </c>
      <c r="E71" s="47">
        <v>0.53</v>
      </c>
      <c r="F71" s="47">
        <v>12.93</v>
      </c>
      <c r="G71" s="47">
        <v>62</v>
      </c>
      <c r="H71" s="47"/>
    </row>
    <row r="72" spans="1:8" ht="15.75">
      <c r="A72" s="113" t="s">
        <v>19</v>
      </c>
      <c r="B72" s="134"/>
      <c r="C72" s="31">
        <v>825</v>
      </c>
      <c r="D72" s="49">
        <v>25.658</v>
      </c>
      <c r="E72" s="49">
        <v>21.008</v>
      </c>
      <c r="F72" s="49">
        <v>114.03</v>
      </c>
      <c r="G72" s="49">
        <v>756.21</v>
      </c>
      <c r="H72" s="48"/>
    </row>
    <row r="73" spans="1:8" ht="15.75">
      <c r="A73" s="119" t="s">
        <v>69</v>
      </c>
      <c r="B73" s="127"/>
      <c r="C73" s="127"/>
      <c r="D73" s="127"/>
      <c r="E73" s="127"/>
      <c r="F73" s="127"/>
      <c r="G73" s="127"/>
      <c r="H73" s="128"/>
    </row>
    <row r="74" spans="1:8" ht="39">
      <c r="A74" s="109" t="s">
        <v>17</v>
      </c>
      <c r="B74" s="13" t="s">
        <v>116</v>
      </c>
      <c r="C74" s="28" t="s">
        <v>78</v>
      </c>
      <c r="D74" s="30">
        <v>4.9</v>
      </c>
      <c r="E74" s="30">
        <v>4.9</v>
      </c>
      <c r="F74" s="30">
        <v>14.25</v>
      </c>
      <c r="G74" s="30">
        <v>121</v>
      </c>
      <c r="H74" s="29" t="s">
        <v>118</v>
      </c>
    </row>
    <row r="75" spans="1:8" ht="26.25">
      <c r="A75" s="110"/>
      <c r="B75" s="13" t="s">
        <v>117</v>
      </c>
      <c r="C75" s="28">
        <v>100</v>
      </c>
      <c r="D75" s="30">
        <v>15</v>
      </c>
      <c r="E75" s="30">
        <v>12.8</v>
      </c>
      <c r="F75" s="30">
        <v>14.2</v>
      </c>
      <c r="G75" s="30">
        <v>232</v>
      </c>
      <c r="H75" s="29">
        <v>626</v>
      </c>
    </row>
    <row r="76" spans="1:8" ht="26.25">
      <c r="A76" s="110"/>
      <c r="B76" s="13" t="s">
        <v>60</v>
      </c>
      <c r="C76" s="28">
        <v>180</v>
      </c>
      <c r="D76" s="30">
        <v>4.3</v>
      </c>
      <c r="E76" s="30">
        <v>5.1</v>
      </c>
      <c r="F76" s="30">
        <v>42.7</v>
      </c>
      <c r="G76" s="30">
        <v>234.5</v>
      </c>
      <c r="H76" s="29">
        <v>297</v>
      </c>
    </row>
    <row r="77" spans="1:8" ht="26.25">
      <c r="A77" s="110"/>
      <c r="B77" s="13" t="s">
        <v>39</v>
      </c>
      <c r="C77" s="28">
        <v>200</v>
      </c>
      <c r="D77" s="30">
        <v>0.38</v>
      </c>
      <c r="E77" s="30">
        <v>0.138</v>
      </c>
      <c r="F77" s="30">
        <v>18.2</v>
      </c>
      <c r="G77" s="30">
        <v>75.61</v>
      </c>
      <c r="H77" s="30">
        <v>667</v>
      </c>
    </row>
    <row r="78" spans="1:8" ht="15">
      <c r="A78" s="110"/>
      <c r="B78" s="13" t="s">
        <v>12</v>
      </c>
      <c r="C78" s="28">
        <v>30</v>
      </c>
      <c r="D78" s="30">
        <v>2.25</v>
      </c>
      <c r="E78" s="30">
        <v>0.3</v>
      </c>
      <c r="F78" s="30">
        <v>15.3</v>
      </c>
      <c r="G78" s="30">
        <v>75</v>
      </c>
      <c r="H78" s="30" t="s">
        <v>15</v>
      </c>
    </row>
    <row r="79" spans="1:8" ht="15">
      <c r="A79" s="110"/>
      <c r="B79" s="13" t="s">
        <v>18</v>
      </c>
      <c r="C79" s="28">
        <v>20</v>
      </c>
      <c r="D79" s="30">
        <v>1.3</v>
      </c>
      <c r="E79" s="30">
        <v>0.24</v>
      </c>
      <c r="F79" s="30">
        <v>7.9</v>
      </c>
      <c r="G79" s="30">
        <v>39.6</v>
      </c>
      <c r="H79" s="30" t="s">
        <v>15</v>
      </c>
    </row>
    <row r="80" spans="1:8" ht="15">
      <c r="A80" s="110"/>
      <c r="B80" s="13" t="s">
        <v>20</v>
      </c>
      <c r="C80" s="28">
        <v>130</v>
      </c>
      <c r="D80" s="30">
        <v>0.528</v>
      </c>
      <c r="E80" s="30">
        <v>0.53</v>
      </c>
      <c r="F80" s="30">
        <v>12.93</v>
      </c>
      <c r="G80" s="30">
        <v>62</v>
      </c>
      <c r="H80" s="30"/>
    </row>
    <row r="81" spans="1:8" ht="15.75">
      <c r="A81" s="113" t="s">
        <v>19</v>
      </c>
      <c r="B81" s="134"/>
      <c r="C81" s="36">
        <v>915</v>
      </c>
      <c r="D81" s="38">
        <v>28.658</v>
      </c>
      <c r="E81" s="38">
        <v>24.008</v>
      </c>
      <c r="F81" s="38">
        <v>125.48</v>
      </c>
      <c r="G81" s="38">
        <v>839.11</v>
      </c>
      <c r="H81" s="51"/>
    </row>
    <row r="82" spans="1:8" ht="26.25">
      <c r="A82" s="123" t="s">
        <v>21</v>
      </c>
      <c r="B82" s="13" t="s">
        <v>111</v>
      </c>
      <c r="C82" s="28">
        <v>75</v>
      </c>
      <c r="D82" s="30">
        <v>5.58</v>
      </c>
      <c r="E82" s="30">
        <v>17.4</v>
      </c>
      <c r="F82" s="30">
        <v>42.02</v>
      </c>
      <c r="G82" s="30">
        <v>347</v>
      </c>
      <c r="H82" s="30">
        <v>385</v>
      </c>
    </row>
    <row r="83" spans="1:8" ht="15">
      <c r="A83" s="123"/>
      <c r="B83" s="13" t="s">
        <v>112</v>
      </c>
      <c r="C83" s="28" t="s">
        <v>54</v>
      </c>
      <c r="D83" s="29">
        <v>0.3</v>
      </c>
      <c r="E83" s="29">
        <v>0.04</v>
      </c>
      <c r="F83" s="29">
        <v>14.6</v>
      </c>
      <c r="G83" s="29">
        <v>60</v>
      </c>
      <c r="H83" s="29">
        <v>977</v>
      </c>
    </row>
    <row r="84" spans="1:8" ht="15.75">
      <c r="A84" s="17" t="s">
        <v>23</v>
      </c>
      <c r="B84" s="42"/>
      <c r="C84" s="41"/>
      <c r="D84" s="32">
        <v>5.88</v>
      </c>
      <c r="E84" s="32">
        <v>17.44</v>
      </c>
      <c r="F84" s="32">
        <v>56.62</v>
      </c>
      <c r="G84" s="32">
        <v>407</v>
      </c>
      <c r="H84" s="29"/>
    </row>
    <row r="85" spans="1:8" ht="15.75">
      <c r="A85" s="52" t="s">
        <v>82</v>
      </c>
      <c r="B85" s="61"/>
      <c r="C85" s="53"/>
      <c r="D85" s="54">
        <f>D84++D145+D56</f>
        <v>56.290000000000006</v>
      </c>
      <c r="E85" s="54">
        <f>E84++E145+E56</f>
        <v>58.080000000000005</v>
      </c>
      <c r="F85" s="54">
        <f>F84++F145+F56</f>
        <v>234.92999999999998</v>
      </c>
      <c r="G85" s="54">
        <f>G84++G145+G56</f>
        <v>1703.1</v>
      </c>
      <c r="H85" s="55"/>
    </row>
    <row r="86" spans="1:8" ht="15.75">
      <c r="A86" s="56" t="s">
        <v>83</v>
      </c>
      <c r="B86" s="52"/>
      <c r="C86" s="58"/>
      <c r="D86" s="59">
        <f>D84+D154+D63</f>
        <v>64.36000000000001</v>
      </c>
      <c r="E86" s="59">
        <f>E84+E154+E63</f>
        <v>64.82</v>
      </c>
      <c r="F86" s="59">
        <f>F84+F154+F63</f>
        <v>254.26</v>
      </c>
      <c r="G86" s="59">
        <f>G84+G154+G63</f>
        <v>1876.5</v>
      </c>
      <c r="H86" s="60"/>
    </row>
    <row r="87" spans="1:8" ht="15.75">
      <c r="A87" s="135" t="s">
        <v>67</v>
      </c>
      <c r="B87" s="136"/>
      <c r="C87" s="136"/>
      <c r="D87" s="136"/>
      <c r="E87" s="136"/>
      <c r="F87" s="136"/>
      <c r="G87" s="136"/>
      <c r="H87" s="137"/>
    </row>
    <row r="88" spans="1:8" ht="15.75">
      <c r="A88" s="119" t="s">
        <v>40</v>
      </c>
      <c r="B88" s="138"/>
      <c r="C88" s="138"/>
      <c r="D88" s="138"/>
      <c r="E88" s="138"/>
      <c r="F88" s="138"/>
      <c r="G88" s="138"/>
      <c r="H88" s="139"/>
    </row>
    <row r="89" spans="1:8" ht="21" customHeight="1">
      <c r="A89" s="144" t="s">
        <v>8</v>
      </c>
      <c r="B89" s="23" t="s">
        <v>36</v>
      </c>
      <c r="C89" s="30">
        <v>40</v>
      </c>
      <c r="D89" s="29">
        <v>0.28</v>
      </c>
      <c r="E89" s="29">
        <v>0.04</v>
      </c>
      <c r="F89" s="29">
        <v>0.76</v>
      </c>
      <c r="G89" s="29">
        <v>4.4</v>
      </c>
      <c r="H89" s="29">
        <v>982</v>
      </c>
    </row>
    <row r="90" spans="1:8" ht="42" customHeight="1">
      <c r="A90" s="144"/>
      <c r="B90" s="13" t="s">
        <v>72</v>
      </c>
      <c r="C90" s="30" t="s">
        <v>70</v>
      </c>
      <c r="D90" s="30">
        <v>10.57</v>
      </c>
      <c r="E90" s="30">
        <v>12.59</v>
      </c>
      <c r="F90" s="30">
        <v>10</v>
      </c>
      <c r="G90" s="30">
        <v>195</v>
      </c>
      <c r="H90" s="30">
        <v>626</v>
      </c>
    </row>
    <row r="91" spans="1:8" ht="26.25">
      <c r="A91" s="144"/>
      <c r="B91" s="13" t="s">
        <v>24</v>
      </c>
      <c r="C91" s="30">
        <v>150</v>
      </c>
      <c r="D91" s="30">
        <v>3.06</v>
      </c>
      <c r="E91" s="30">
        <v>4.43</v>
      </c>
      <c r="F91" s="30">
        <v>20.04</v>
      </c>
      <c r="G91" s="30">
        <v>132</v>
      </c>
      <c r="H91" s="30">
        <v>371</v>
      </c>
    </row>
    <row r="92" spans="1:8" ht="20.25" customHeight="1">
      <c r="A92" s="144"/>
      <c r="B92" s="13" t="s">
        <v>26</v>
      </c>
      <c r="C92" s="30">
        <v>200</v>
      </c>
      <c r="D92" s="29">
        <v>1.55</v>
      </c>
      <c r="E92" s="29">
        <v>1.45</v>
      </c>
      <c r="F92" s="29">
        <v>2.17</v>
      </c>
      <c r="G92" s="29">
        <v>29</v>
      </c>
      <c r="H92" s="29">
        <v>603</v>
      </c>
    </row>
    <row r="93" spans="1:8" ht="15">
      <c r="A93" s="144"/>
      <c r="B93" s="13" t="s">
        <v>12</v>
      </c>
      <c r="C93" s="30">
        <v>40</v>
      </c>
      <c r="D93" s="30">
        <v>3</v>
      </c>
      <c r="E93" s="30">
        <v>0.4</v>
      </c>
      <c r="F93" s="30">
        <v>20.4</v>
      </c>
      <c r="G93" s="30">
        <v>100</v>
      </c>
      <c r="H93" s="30" t="s">
        <v>15</v>
      </c>
    </row>
    <row r="94" spans="1:9" ht="19.5" customHeight="1">
      <c r="A94" s="107" t="s">
        <v>16</v>
      </c>
      <c r="B94" s="107"/>
      <c r="C94" s="32">
        <v>505</v>
      </c>
      <c r="D94" s="32">
        <v>18.46</v>
      </c>
      <c r="E94" s="32">
        <v>18.91</v>
      </c>
      <c r="F94" s="32">
        <v>53.37</v>
      </c>
      <c r="G94" s="32">
        <v>460.4</v>
      </c>
      <c r="H94" s="84"/>
      <c r="I94" s="8"/>
    </row>
    <row r="95" spans="1:9" ht="15.75">
      <c r="A95" s="111" t="s">
        <v>69</v>
      </c>
      <c r="B95" s="124"/>
      <c r="C95" s="124"/>
      <c r="D95" s="124"/>
      <c r="E95" s="124"/>
      <c r="F95" s="124"/>
      <c r="G95" s="124"/>
      <c r="H95" s="124"/>
      <c r="I95" s="15"/>
    </row>
    <row r="96" spans="1:9" ht="17.25" customHeight="1">
      <c r="A96" s="123" t="s">
        <v>8</v>
      </c>
      <c r="B96" s="23" t="s">
        <v>36</v>
      </c>
      <c r="C96" s="28">
        <v>60</v>
      </c>
      <c r="D96" s="30">
        <v>0.42</v>
      </c>
      <c r="E96" s="30">
        <v>0.06</v>
      </c>
      <c r="F96" s="30">
        <v>1.14</v>
      </c>
      <c r="G96" s="30">
        <v>6.6</v>
      </c>
      <c r="H96" s="30">
        <v>982</v>
      </c>
      <c r="I96" s="15"/>
    </row>
    <row r="97" spans="1:9" ht="42.75" customHeight="1">
      <c r="A97" s="123"/>
      <c r="B97" s="13" t="s">
        <v>73</v>
      </c>
      <c r="C97" s="28" t="s">
        <v>70</v>
      </c>
      <c r="D97" s="30">
        <v>10.57</v>
      </c>
      <c r="E97" s="30">
        <v>12.59</v>
      </c>
      <c r="F97" s="30">
        <v>10</v>
      </c>
      <c r="G97" s="30">
        <v>195</v>
      </c>
      <c r="H97" s="30">
        <v>626</v>
      </c>
      <c r="I97" s="15"/>
    </row>
    <row r="98" spans="1:9" ht="26.25">
      <c r="A98" s="123"/>
      <c r="B98" s="13" t="s">
        <v>24</v>
      </c>
      <c r="C98" s="28">
        <v>180</v>
      </c>
      <c r="D98" s="30">
        <v>3.6</v>
      </c>
      <c r="E98" s="30">
        <v>5.3</v>
      </c>
      <c r="F98" s="30">
        <v>24</v>
      </c>
      <c r="G98" s="30">
        <v>159</v>
      </c>
      <c r="H98" s="30">
        <v>371</v>
      </c>
      <c r="I98" s="8"/>
    </row>
    <row r="99" spans="1:10" ht="15.75">
      <c r="A99" s="123"/>
      <c r="B99" s="13" t="s">
        <v>26</v>
      </c>
      <c r="C99" s="28">
        <v>200</v>
      </c>
      <c r="D99" s="29">
        <v>1.55</v>
      </c>
      <c r="E99" s="29">
        <v>1.45</v>
      </c>
      <c r="F99" s="29">
        <v>2.17</v>
      </c>
      <c r="G99" s="29">
        <v>29</v>
      </c>
      <c r="H99" s="29">
        <v>603</v>
      </c>
      <c r="I99" s="15"/>
      <c r="J99" s="8"/>
    </row>
    <row r="100" spans="1:10" ht="17.25" customHeight="1">
      <c r="A100" s="123"/>
      <c r="B100" s="13" t="s">
        <v>12</v>
      </c>
      <c r="C100" s="28">
        <v>52</v>
      </c>
      <c r="D100" s="30">
        <v>3</v>
      </c>
      <c r="E100" s="30">
        <v>0.4</v>
      </c>
      <c r="F100" s="30">
        <v>20.4</v>
      </c>
      <c r="G100" s="30">
        <v>100</v>
      </c>
      <c r="H100" s="30" t="s">
        <v>15</v>
      </c>
      <c r="I100" s="15"/>
      <c r="J100" s="8"/>
    </row>
    <row r="101" spans="1:10" ht="15.75">
      <c r="A101" s="107" t="s">
        <v>16</v>
      </c>
      <c r="B101" s="107"/>
      <c r="C101" s="32">
        <v>567</v>
      </c>
      <c r="D101" s="32">
        <f>SUM(D96:D100)</f>
        <v>19.14</v>
      </c>
      <c r="E101" s="32">
        <f>SUM(E96:E100)</f>
        <v>19.799999999999997</v>
      </c>
      <c r="F101" s="32">
        <f>SUM(F96:F100)</f>
        <v>57.71</v>
      </c>
      <c r="G101" s="32">
        <f>SUM(G96:G100)</f>
        <v>489.6</v>
      </c>
      <c r="H101" s="30"/>
      <c r="I101" s="8"/>
      <c r="J101" s="8"/>
    </row>
    <row r="102" spans="1:10" ht="15">
      <c r="A102" s="109" t="s">
        <v>17</v>
      </c>
      <c r="B102" s="13" t="s">
        <v>34</v>
      </c>
      <c r="C102" s="28">
        <v>60</v>
      </c>
      <c r="D102" s="30">
        <v>0.66</v>
      </c>
      <c r="E102" s="30">
        <v>0.12</v>
      </c>
      <c r="F102" s="30">
        <v>2.28</v>
      </c>
      <c r="G102" s="30">
        <v>14.4</v>
      </c>
      <c r="H102" s="30">
        <v>982</v>
      </c>
      <c r="I102" s="8"/>
      <c r="J102" s="8"/>
    </row>
    <row r="103" spans="1:10" ht="39">
      <c r="A103" s="110"/>
      <c r="B103" s="13" t="s">
        <v>100</v>
      </c>
      <c r="C103" s="28" t="s">
        <v>42</v>
      </c>
      <c r="D103" s="30">
        <v>5.4</v>
      </c>
      <c r="E103" s="30">
        <v>5</v>
      </c>
      <c r="F103" s="30">
        <v>14.3</v>
      </c>
      <c r="G103" s="30">
        <v>125</v>
      </c>
      <c r="H103" s="30" t="s">
        <v>104</v>
      </c>
      <c r="I103" s="8"/>
      <c r="J103" s="8"/>
    </row>
    <row r="104" spans="1:8" ht="39">
      <c r="A104" s="110"/>
      <c r="B104" s="13" t="s">
        <v>101</v>
      </c>
      <c r="C104" s="28">
        <v>90</v>
      </c>
      <c r="D104" s="30">
        <v>13.74</v>
      </c>
      <c r="E104" s="30">
        <v>14.34</v>
      </c>
      <c r="F104" s="30">
        <v>12.78</v>
      </c>
      <c r="G104" s="30">
        <v>235</v>
      </c>
      <c r="H104" s="30">
        <v>29</v>
      </c>
    </row>
    <row r="105" spans="1:8" ht="26.25">
      <c r="A105" s="110"/>
      <c r="B105" s="13" t="s">
        <v>102</v>
      </c>
      <c r="C105" s="28">
        <v>150</v>
      </c>
      <c r="D105" s="30">
        <v>5.25</v>
      </c>
      <c r="E105" s="30">
        <v>3.9</v>
      </c>
      <c r="F105" s="30">
        <v>32.7</v>
      </c>
      <c r="G105" s="30">
        <v>187</v>
      </c>
      <c r="H105" s="30">
        <v>307</v>
      </c>
    </row>
    <row r="106" spans="1:8" ht="39">
      <c r="A106" s="110"/>
      <c r="B106" s="13" t="s">
        <v>103</v>
      </c>
      <c r="C106" s="28">
        <v>200</v>
      </c>
      <c r="D106" s="30">
        <v>0.57</v>
      </c>
      <c r="E106" s="30">
        <v>0.09</v>
      </c>
      <c r="F106" s="30">
        <v>24.09</v>
      </c>
      <c r="G106" s="30">
        <v>99</v>
      </c>
      <c r="H106" s="30">
        <v>611</v>
      </c>
    </row>
    <row r="107" spans="1:8" ht="15.75" customHeight="1">
      <c r="A107" s="110"/>
      <c r="B107" s="13" t="s">
        <v>12</v>
      </c>
      <c r="C107" s="28">
        <v>30</v>
      </c>
      <c r="D107" s="30">
        <v>2.25</v>
      </c>
      <c r="E107" s="30">
        <v>0.3</v>
      </c>
      <c r="F107" s="30">
        <v>15.3</v>
      </c>
      <c r="G107" s="30">
        <v>75</v>
      </c>
      <c r="H107" s="30" t="s">
        <v>15</v>
      </c>
    </row>
    <row r="108" spans="1:8" ht="15">
      <c r="A108" s="110"/>
      <c r="B108" s="13" t="s">
        <v>18</v>
      </c>
      <c r="C108" s="28">
        <v>20</v>
      </c>
      <c r="D108" s="30">
        <v>1.3</v>
      </c>
      <c r="E108" s="30">
        <v>0.24</v>
      </c>
      <c r="F108" s="30">
        <v>7.9</v>
      </c>
      <c r="G108" s="30">
        <v>39.6</v>
      </c>
      <c r="H108" s="30" t="s">
        <v>15</v>
      </c>
    </row>
    <row r="109" spans="1:8" ht="21.75" customHeight="1">
      <c r="A109" s="107" t="s">
        <v>19</v>
      </c>
      <c r="B109" s="126"/>
      <c r="C109" s="31">
        <v>755</v>
      </c>
      <c r="D109" s="32">
        <v>29.17</v>
      </c>
      <c r="E109" s="32">
        <v>23.99</v>
      </c>
      <c r="F109" s="32">
        <v>109.35</v>
      </c>
      <c r="G109" s="32">
        <v>775</v>
      </c>
      <c r="H109" s="20"/>
    </row>
    <row r="110" spans="1:8" ht="15.75">
      <c r="A110" s="111" t="s">
        <v>69</v>
      </c>
      <c r="B110" s="124"/>
      <c r="C110" s="124"/>
      <c r="D110" s="124"/>
      <c r="E110" s="124"/>
      <c r="F110" s="124"/>
      <c r="G110" s="124"/>
      <c r="H110" s="124"/>
    </row>
    <row r="111" spans="1:8" ht="15">
      <c r="A111" s="109" t="s">
        <v>17</v>
      </c>
      <c r="B111" s="13" t="s">
        <v>34</v>
      </c>
      <c r="C111" s="28">
        <v>100</v>
      </c>
      <c r="D111" s="30">
        <v>1.1</v>
      </c>
      <c r="E111" s="30">
        <v>0.2</v>
      </c>
      <c r="F111" s="30">
        <v>3.8</v>
      </c>
      <c r="G111" s="30">
        <v>24</v>
      </c>
      <c r="H111" s="30">
        <v>982</v>
      </c>
    </row>
    <row r="112" spans="1:8" ht="39">
      <c r="A112" s="110"/>
      <c r="B112" s="13" t="s">
        <v>100</v>
      </c>
      <c r="C112" s="28" t="s">
        <v>78</v>
      </c>
      <c r="D112" s="30">
        <v>6.4</v>
      </c>
      <c r="E112" s="30">
        <v>6</v>
      </c>
      <c r="F112" s="30">
        <v>17.9</v>
      </c>
      <c r="G112" s="30">
        <v>152</v>
      </c>
      <c r="H112" s="30" t="s">
        <v>104</v>
      </c>
    </row>
    <row r="113" spans="1:8" ht="39">
      <c r="A113" s="110"/>
      <c r="B113" s="13" t="s">
        <v>101</v>
      </c>
      <c r="C113" s="28">
        <v>100</v>
      </c>
      <c r="D113" s="30">
        <v>15.27</v>
      </c>
      <c r="E113" s="30">
        <v>15.9</v>
      </c>
      <c r="F113" s="30">
        <v>14.2</v>
      </c>
      <c r="G113" s="30">
        <v>261</v>
      </c>
      <c r="H113" s="30">
        <v>29</v>
      </c>
    </row>
    <row r="114" spans="1:8" ht="26.25">
      <c r="A114" s="110"/>
      <c r="B114" s="13" t="s">
        <v>102</v>
      </c>
      <c r="C114" s="28">
        <v>180</v>
      </c>
      <c r="D114" s="30">
        <v>6.3</v>
      </c>
      <c r="E114" s="30">
        <v>4.7</v>
      </c>
      <c r="F114" s="30">
        <v>39.2</v>
      </c>
      <c r="G114" s="30">
        <v>225</v>
      </c>
      <c r="H114" s="30">
        <v>307</v>
      </c>
    </row>
    <row r="115" spans="1:8" ht="39">
      <c r="A115" s="110"/>
      <c r="B115" s="13" t="s">
        <v>103</v>
      </c>
      <c r="C115" s="28">
        <v>200</v>
      </c>
      <c r="D115" s="30">
        <v>0.57</v>
      </c>
      <c r="E115" s="30">
        <v>0.09</v>
      </c>
      <c r="F115" s="30">
        <v>24.09</v>
      </c>
      <c r="G115" s="30">
        <v>99</v>
      </c>
      <c r="H115" s="30">
        <v>611</v>
      </c>
    </row>
    <row r="116" spans="1:8" ht="15.75" customHeight="1">
      <c r="A116" s="110"/>
      <c r="B116" s="13" t="s">
        <v>12</v>
      </c>
      <c r="C116" s="28">
        <v>30</v>
      </c>
      <c r="D116" s="30">
        <v>2.25</v>
      </c>
      <c r="E116" s="30">
        <v>0.3</v>
      </c>
      <c r="F116" s="30">
        <v>15.3</v>
      </c>
      <c r="G116" s="30">
        <v>75</v>
      </c>
      <c r="H116" s="30" t="s">
        <v>15</v>
      </c>
    </row>
    <row r="117" spans="1:8" ht="15">
      <c r="A117" s="110"/>
      <c r="B117" s="13" t="s">
        <v>18</v>
      </c>
      <c r="C117" s="28">
        <v>20</v>
      </c>
      <c r="D117" s="30">
        <v>1.3</v>
      </c>
      <c r="E117" s="30">
        <v>0.24</v>
      </c>
      <c r="F117" s="30">
        <v>7.9</v>
      </c>
      <c r="G117" s="30">
        <v>39.6</v>
      </c>
      <c r="H117" s="30" t="s">
        <v>15</v>
      </c>
    </row>
    <row r="118" spans="1:8" ht="15.75">
      <c r="A118" s="107" t="s">
        <v>19</v>
      </c>
      <c r="B118" s="132"/>
      <c r="C118" s="36">
        <v>885</v>
      </c>
      <c r="D118" s="38">
        <v>33.19</v>
      </c>
      <c r="E118" s="38">
        <v>27.43</v>
      </c>
      <c r="F118" s="38">
        <v>122.39</v>
      </c>
      <c r="G118" s="38">
        <v>875.6</v>
      </c>
      <c r="H118" s="39"/>
    </row>
    <row r="119" spans="1:8" ht="26.25">
      <c r="A119" s="123" t="s">
        <v>21</v>
      </c>
      <c r="B119" s="13" t="s">
        <v>50</v>
      </c>
      <c r="C119" s="28">
        <v>75</v>
      </c>
      <c r="D119" s="30">
        <v>5.2</v>
      </c>
      <c r="E119" s="30">
        <v>7.3</v>
      </c>
      <c r="F119" s="30">
        <v>49.1</v>
      </c>
      <c r="G119" s="30">
        <v>284</v>
      </c>
      <c r="H119" s="30">
        <v>414</v>
      </c>
    </row>
    <row r="120" spans="1:8" ht="15">
      <c r="A120" s="123"/>
      <c r="B120" s="13" t="s">
        <v>55</v>
      </c>
      <c r="C120" s="28" t="s">
        <v>54</v>
      </c>
      <c r="D120" s="30">
        <v>0.3</v>
      </c>
      <c r="E120" s="30">
        <v>0.08</v>
      </c>
      <c r="F120" s="30">
        <v>12.8</v>
      </c>
      <c r="G120" s="30">
        <v>53.3</v>
      </c>
      <c r="H120" s="30">
        <v>621</v>
      </c>
    </row>
    <row r="121" spans="1:8" ht="15.75">
      <c r="A121" s="103" t="s">
        <v>23</v>
      </c>
      <c r="B121" s="104"/>
      <c r="C121" s="41"/>
      <c r="D121" s="32">
        <v>5.5</v>
      </c>
      <c r="E121" s="32">
        <v>7.38</v>
      </c>
      <c r="F121" s="32">
        <v>61.9</v>
      </c>
      <c r="G121" s="32">
        <v>337.3</v>
      </c>
      <c r="H121" s="33"/>
    </row>
    <row r="122" spans="1:8" ht="15.75">
      <c r="A122" s="125" t="s">
        <v>84</v>
      </c>
      <c r="B122" s="125"/>
      <c r="C122" s="53"/>
      <c r="D122" s="54">
        <f>D121+D109+D130</f>
        <v>51.03</v>
      </c>
      <c r="E122" s="54">
        <f>E121+E109+E130</f>
        <v>45.39</v>
      </c>
      <c r="F122" s="54">
        <f>F121+F109+F130</f>
        <v>254.94</v>
      </c>
      <c r="G122" s="54">
        <f>G121+G109+G130</f>
        <v>1643</v>
      </c>
      <c r="H122" s="55"/>
    </row>
    <row r="123" spans="1:8" ht="15.75">
      <c r="A123" s="56" t="s">
        <v>85</v>
      </c>
      <c r="B123" s="57"/>
      <c r="C123" s="58"/>
      <c r="D123" s="59">
        <f>D121+D118+D136</f>
        <v>57.53</v>
      </c>
      <c r="E123" s="59">
        <f>E121+E118+E136</f>
        <v>49.64</v>
      </c>
      <c r="F123" s="59">
        <f>F121+F118+F136</f>
        <v>282.18</v>
      </c>
      <c r="G123" s="59">
        <f>G121+G118+G136</f>
        <v>1817.4</v>
      </c>
      <c r="H123" s="60"/>
    </row>
    <row r="124" spans="1:8" ht="15.75">
      <c r="A124" s="135" t="s">
        <v>68</v>
      </c>
      <c r="B124" s="136"/>
      <c r="C124" s="136"/>
      <c r="D124" s="136"/>
      <c r="E124" s="136"/>
      <c r="F124" s="136"/>
      <c r="G124" s="136"/>
      <c r="H124" s="137"/>
    </row>
    <row r="125" spans="1:8" ht="15.75">
      <c r="A125" s="119" t="s">
        <v>40</v>
      </c>
      <c r="B125" s="138"/>
      <c r="C125" s="138"/>
      <c r="D125" s="140"/>
      <c r="E125" s="140"/>
      <c r="F125" s="140"/>
      <c r="G125" s="140"/>
      <c r="H125" s="141"/>
    </row>
    <row r="126" spans="1:8" ht="39">
      <c r="A126" s="123" t="s">
        <v>8</v>
      </c>
      <c r="B126" s="13" t="s">
        <v>93</v>
      </c>
      <c r="C126" s="28" t="s">
        <v>90</v>
      </c>
      <c r="D126" s="30">
        <v>6.49</v>
      </c>
      <c r="E126" s="30">
        <v>6.26</v>
      </c>
      <c r="F126" s="30">
        <v>41.95</v>
      </c>
      <c r="G126" s="30">
        <v>250.2</v>
      </c>
      <c r="H126" s="30">
        <v>623</v>
      </c>
    </row>
    <row r="127" spans="1:8" ht="15">
      <c r="A127" s="123"/>
      <c r="B127" s="13" t="s">
        <v>94</v>
      </c>
      <c r="C127" s="28" t="s">
        <v>91</v>
      </c>
      <c r="D127" s="30">
        <v>5.92</v>
      </c>
      <c r="E127" s="30">
        <v>5.76</v>
      </c>
      <c r="F127" s="30">
        <v>9.84</v>
      </c>
      <c r="G127" s="30">
        <v>116</v>
      </c>
      <c r="H127" s="30">
        <v>868</v>
      </c>
    </row>
    <row r="128" spans="1:8" ht="53.25" customHeight="1">
      <c r="A128" s="123"/>
      <c r="B128" s="13" t="s">
        <v>95</v>
      </c>
      <c r="C128" s="28" t="s">
        <v>92</v>
      </c>
      <c r="D128" s="30">
        <v>2.25</v>
      </c>
      <c r="E128" s="30">
        <v>0.3</v>
      </c>
      <c r="F128" s="30">
        <v>15.3</v>
      </c>
      <c r="G128" s="30">
        <v>75</v>
      </c>
      <c r="H128" s="30">
        <v>183</v>
      </c>
    </row>
    <row r="129" spans="1:9" ht="26.25">
      <c r="A129" s="123"/>
      <c r="B129" s="13" t="s">
        <v>96</v>
      </c>
      <c r="C129" s="28">
        <v>200</v>
      </c>
      <c r="D129" s="30">
        <v>1.7</v>
      </c>
      <c r="E129" s="30">
        <v>1.7</v>
      </c>
      <c r="F129" s="30">
        <v>16.6</v>
      </c>
      <c r="G129" s="30">
        <v>89.5</v>
      </c>
      <c r="H129" s="30">
        <v>987</v>
      </c>
      <c r="I129" s="8"/>
    </row>
    <row r="130" spans="1:9" ht="15" customHeight="1">
      <c r="A130" s="107" t="s">
        <v>16</v>
      </c>
      <c r="B130" s="126"/>
      <c r="C130" s="31">
        <v>514</v>
      </c>
      <c r="D130" s="32">
        <v>16.36</v>
      </c>
      <c r="E130" s="32">
        <v>14.02</v>
      </c>
      <c r="F130" s="32">
        <v>83.69</v>
      </c>
      <c r="G130" s="32">
        <v>530.7</v>
      </c>
      <c r="H130" s="20"/>
      <c r="I130" s="8"/>
    </row>
    <row r="131" spans="1:9" ht="15" customHeight="1">
      <c r="A131" s="145" t="s">
        <v>69</v>
      </c>
      <c r="B131" s="148"/>
      <c r="C131" s="148"/>
      <c r="D131" s="148"/>
      <c r="E131" s="148"/>
      <c r="F131" s="148"/>
      <c r="G131" s="148"/>
      <c r="H131" s="149"/>
      <c r="I131" s="99"/>
    </row>
    <row r="132" spans="1:9" ht="42.75" customHeight="1">
      <c r="A132" s="123" t="s">
        <v>8</v>
      </c>
      <c r="B132" s="13" t="s">
        <v>93</v>
      </c>
      <c r="C132" s="28" t="s">
        <v>97</v>
      </c>
      <c r="D132" s="30">
        <v>7.21</v>
      </c>
      <c r="E132" s="30">
        <v>6.61</v>
      </c>
      <c r="F132" s="30">
        <v>46.61</v>
      </c>
      <c r="G132" s="30">
        <v>274</v>
      </c>
      <c r="H132" s="30">
        <v>623</v>
      </c>
      <c r="I132" s="8"/>
    </row>
    <row r="133" spans="1:8" ht="18.75" customHeight="1">
      <c r="A133" s="123"/>
      <c r="B133" s="13" t="s">
        <v>94</v>
      </c>
      <c r="C133" s="28" t="s">
        <v>98</v>
      </c>
      <c r="D133" s="30">
        <v>7.68</v>
      </c>
      <c r="E133" s="30">
        <v>6.22</v>
      </c>
      <c r="F133" s="30">
        <v>19.38</v>
      </c>
      <c r="G133" s="30">
        <v>166</v>
      </c>
      <c r="H133" s="30">
        <v>868</v>
      </c>
    </row>
    <row r="134" spans="1:8" ht="40.5" customHeight="1">
      <c r="A134" s="123"/>
      <c r="B134" s="13" t="s">
        <v>95</v>
      </c>
      <c r="C134" s="28" t="s">
        <v>99</v>
      </c>
      <c r="D134" s="30">
        <v>2.25</v>
      </c>
      <c r="E134" s="30">
        <v>0.3</v>
      </c>
      <c r="F134" s="30">
        <v>15.3</v>
      </c>
      <c r="G134" s="30">
        <v>75</v>
      </c>
      <c r="H134" s="30">
        <v>183</v>
      </c>
    </row>
    <row r="135" spans="1:8" ht="27.75" customHeight="1">
      <c r="A135" s="123"/>
      <c r="B135" s="13" t="s">
        <v>96</v>
      </c>
      <c r="C135" s="28">
        <v>200</v>
      </c>
      <c r="D135" s="30">
        <v>1.7</v>
      </c>
      <c r="E135" s="30">
        <v>1.7</v>
      </c>
      <c r="F135" s="30">
        <v>16.6</v>
      </c>
      <c r="G135" s="30">
        <v>89.5</v>
      </c>
      <c r="H135" s="30">
        <v>987</v>
      </c>
    </row>
    <row r="136" spans="1:8" ht="18" customHeight="1">
      <c r="A136" s="107" t="s">
        <v>16</v>
      </c>
      <c r="B136" s="126"/>
      <c r="C136" s="31">
        <v>575</v>
      </c>
      <c r="D136" s="32">
        <v>18.84</v>
      </c>
      <c r="E136" s="32">
        <v>14.83</v>
      </c>
      <c r="F136" s="32">
        <v>97.89</v>
      </c>
      <c r="G136" s="32">
        <v>604.5</v>
      </c>
      <c r="H136" s="35"/>
    </row>
    <row r="137" spans="1:8" ht="15.75">
      <c r="A137" s="119" t="s">
        <v>40</v>
      </c>
      <c r="B137" s="127"/>
      <c r="C137" s="127"/>
      <c r="D137" s="127"/>
      <c r="E137" s="127"/>
      <c r="F137" s="127"/>
      <c r="G137" s="127"/>
      <c r="H137" s="128"/>
    </row>
    <row r="138" spans="1:8" ht="30.75" customHeight="1">
      <c r="A138" s="109" t="s">
        <v>17</v>
      </c>
      <c r="B138" s="13" t="s">
        <v>59</v>
      </c>
      <c r="C138" s="28" t="s">
        <v>42</v>
      </c>
      <c r="D138" s="30">
        <v>3.2</v>
      </c>
      <c r="E138" s="30">
        <v>3.2</v>
      </c>
      <c r="F138" s="30">
        <v>14.4</v>
      </c>
      <c r="G138" s="30">
        <v>99.9</v>
      </c>
      <c r="H138" s="30" t="s">
        <v>61</v>
      </c>
    </row>
    <row r="139" spans="1:8" ht="27" customHeight="1">
      <c r="A139" s="110"/>
      <c r="B139" s="13" t="s">
        <v>109</v>
      </c>
      <c r="C139" s="28">
        <v>90</v>
      </c>
      <c r="D139" s="30">
        <v>19.7</v>
      </c>
      <c r="E139" s="30">
        <v>16.14</v>
      </c>
      <c r="F139" s="30">
        <v>2.8</v>
      </c>
      <c r="G139" s="30">
        <v>236</v>
      </c>
      <c r="H139" s="30">
        <v>224</v>
      </c>
    </row>
    <row r="140" spans="1:8" ht="27" customHeight="1">
      <c r="A140" s="110"/>
      <c r="B140" s="13" t="s">
        <v>110</v>
      </c>
      <c r="C140" s="28">
        <v>150</v>
      </c>
      <c r="D140" s="30">
        <v>4.4</v>
      </c>
      <c r="E140" s="30">
        <v>4.4</v>
      </c>
      <c r="F140" s="30">
        <v>19.5</v>
      </c>
      <c r="G140" s="30">
        <v>136</v>
      </c>
      <c r="H140" s="30">
        <v>676</v>
      </c>
    </row>
    <row r="141" spans="1:8" ht="15" customHeight="1">
      <c r="A141" s="110"/>
      <c r="B141" s="13" t="s">
        <v>25</v>
      </c>
      <c r="C141" s="28">
        <v>200</v>
      </c>
      <c r="D141" s="30">
        <v>0.05</v>
      </c>
      <c r="E141" s="30">
        <v>0.02</v>
      </c>
      <c r="F141" s="30">
        <v>9.1</v>
      </c>
      <c r="G141" s="30">
        <v>37</v>
      </c>
      <c r="H141" s="30">
        <v>663</v>
      </c>
    </row>
    <row r="142" spans="1:8" ht="17.25" customHeight="1">
      <c r="A142" s="110"/>
      <c r="B142" s="13" t="s">
        <v>12</v>
      </c>
      <c r="C142" s="28">
        <v>30</v>
      </c>
      <c r="D142" s="30">
        <v>2.25</v>
      </c>
      <c r="E142" s="30">
        <v>0.3</v>
      </c>
      <c r="F142" s="30">
        <v>15.3</v>
      </c>
      <c r="G142" s="30">
        <v>75</v>
      </c>
      <c r="H142" s="30" t="s">
        <v>15</v>
      </c>
    </row>
    <row r="143" spans="1:8" ht="15.75" customHeight="1">
      <c r="A143" s="110"/>
      <c r="B143" s="13" t="s">
        <v>18</v>
      </c>
      <c r="C143" s="28">
        <v>20</v>
      </c>
      <c r="D143" s="30">
        <v>1.3</v>
      </c>
      <c r="E143" s="30">
        <v>0.24</v>
      </c>
      <c r="F143" s="30">
        <v>7.9</v>
      </c>
      <c r="G143" s="30">
        <v>39.6</v>
      </c>
      <c r="H143" s="30" t="s">
        <v>15</v>
      </c>
    </row>
    <row r="144" spans="1:8" ht="15.75" customHeight="1">
      <c r="A144" s="110"/>
      <c r="B144" s="13" t="s">
        <v>20</v>
      </c>
      <c r="C144" s="28">
        <v>130</v>
      </c>
      <c r="D144" s="30">
        <v>0.52</v>
      </c>
      <c r="E144" s="30">
        <v>0.52</v>
      </c>
      <c r="F144" s="30">
        <v>12.74</v>
      </c>
      <c r="G144" s="30">
        <v>61</v>
      </c>
      <c r="H144" s="30" t="s">
        <v>15</v>
      </c>
    </row>
    <row r="145" spans="1:8" ht="15.75">
      <c r="A145" s="113" t="s">
        <v>19</v>
      </c>
      <c r="B145" s="134"/>
      <c r="C145" s="31">
        <v>825</v>
      </c>
      <c r="D145" s="32">
        <v>31.42</v>
      </c>
      <c r="E145" s="32">
        <v>24.82</v>
      </c>
      <c r="F145" s="32">
        <v>81.74</v>
      </c>
      <c r="G145" s="32">
        <v>684.5</v>
      </c>
      <c r="H145" s="33"/>
    </row>
    <row r="146" spans="1:8" ht="15" customHeight="1">
      <c r="A146" s="145" t="s">
        <v>69</v>
      </c>
      <c r="B146" s="146"/>
      <c r="C146" s="146"/>
      <c r="D146" s="146"/>
      <c r="E146" s="146"/>
      <c r="F146" s="146"/>
      <c r="G146" s="146"/>
      <c r="H146" s="147"/>
    </row>
    <row r="147" spans="1:8" ht="29.25" customHeight="1">
      <c r="A147" s="109" t="s">
        <v>17</v>
      </c>
      <c r="B147" s="13" t="s">
        <v>59</v>
      </c>
      <c r="C147" s="28" t="s">
        <v>78</v>
      </c>
      <c r="D147" s="30">
        <v>3.7</v>
      </c>
      <c r="E147" s="30">
        <v>3.7</v>
      </c>
      <c r="F147" s="30">
        <v>18</v>
      </c>
      <c r="G147" s="30">
        <v>121</v>
      </c>
      <c r="H147" s="30" t="s">
        <v>61</v>
      </c>
    </row>
    <row r="148" spans="1:8" ht="29.25" customHeight="1">
      <c r="A148" s="110"/>
      <c r="B148" s="13" t="s">
        <v>109</v>
      </c>
      <c r="C148" s="28">
        <v>100</v>
      </c>
      <c r="D148" s="30">
        <v>21.9</v>
      </c>
      <c r="E148" s="30">
        <v>17.9</v>
      </c>
      <c r="F148" s="30">
        <v>3.1</v>
      </c>
      <c r="G148" s="30">
        <v>262.5</v>
      </c>
      <c r="H148" s="30">
        <v>224</v>
      </c>
    </row>
    <row r="149" spans="1:8" ht="26.25">
      <c r="A149" s="110"/>
      <c r="B149" s="13" t="s">
        <v>110</v>
      </c>
      <c r="C149" s="28">
        <v>180</v>
      </c>
      <c r="D149" s="30">
        <v>5.3</v>
      </c>
      <c r="E149" s="30">
        <v>5.3</v>
      </c>
      <c r="F149" s="30">
        <v>23.4</v>
      </c>
      <c r="G149" s="30">
        <v>163</v>
      </c>
      <c r="H149" s="30">
        <v>676</v>
      </c>
    </row>
    <row r="150" spans="1:8" ht="19.5" customHeight="1">
      <c r="A150" s="110"/>
      <c r="B150" s="13" t="s">
        <v>25</v>
      </c>
      <c r="C150" s="28">
        <v>200</v>
      </c>
      <c r="D150" s="30">
        <v>0.05</v>
      </c>
      <c r="E150" s="30">
        <v>0.02</v>
      </c>
      <c r="F150" s="30">
        <v>9.1</v>
      </c>
      <c r="G150" s="30">
        <v>37</v>
      </c>
      <c r="H150" s="30">
        <v>663</v>
      </c>
    </row>
    <row r="151" spans="1:8" ht="15" customHeight="1">
      <c r="A151" s="110"/>
      <c r="B151" s="13" t="s">
        <v>12</v>
      </c>
      <c r="C151" s="28">
        <v>40</v>
      </c>
      <c r="D151" s="30">
        <v>3</v>
      </c>
      <c r="E151" s="30">
        <v>0.4</v>
      </c>
      <c r="F151" s="30">
        <v>20.4</v>
      </c>
      <c r="G151" s="30">
        <v>100</v>
      </c>
      <c r="H151" s="30" t="s">
        <v>15</v>
      </c>
    </row>
    <row r="152" spans="1:8" ht="15.75" customHeight="1">
      <c r="A152" s="110"/>
      <c r="B152" s="13" t="s">
        <v>18</v>
      </c>
      <c r="C152" s="28">
        <v>20</v>
      </c>
      <c r="D152" s="30">
        <v>1.3</v>
      </c>
      <c r="E152" s="30">
        <v>0.24</v>
      </c>
      <c r="F152" s="30">
        <v>7.9</v>
      </c>
      <c r="G152" s="30">
        <v>39.6</v>
      </c>
      <c r="H152" s="30" t="s">
        <v>15</v>
      </c>
    </row>
    <row r="153" spans="1:8" ht="15.75" customHeight="1">
      <c r="A153" s="110"/>
      <c r="B153" s="13" t="s">
        <v>20</v>
      </c>
      <c r="C153" s="28">
        <v>130</v>
      </c>
      <c r="D153" s="30">
        <v>0.52</v>
      </c>
      <c r="E153" s="30">
        <v>0.52</v>
      </c>
      <c r="F153" s="30">
        <v>12.74</v>
      </c>
      <c r="G153" s="30">
        <v>61</v>
      </c>
      <c r="H153" s="30" t="s">
        <v>15</v>
      </c>
    </row>
    <row r="154" spans="1:8" ht="15.75">
      <c r="A154" s="113" t="s">
        <v>19</v>
      </c>
      <c r="B154" s="134"/>
      <c r="C154" s="36">
        <v>925</v>
      </c>
      <c r="D154" s="38">
        <v>35.77</v>
      </c>
      <c r="E154" s="38">
        <v>28.08</v>
      </c>
      <c r="F154" s="38">
        <v>94.64</v>
      </c>
      <c r="G154" s="38">
        <v>784.1</v>
      </c>
      <c r="H154" s="43"/>
    </row>
    <row r="155" spans="1:8" ht="16.5" customHeight="1">
      <c r="A155" s="123" t="s">
        <v>21</v>
      </c>
      <c r="B155" s="12" t="s">
        <v>119</v>
      </c>
      <c r="C155" s="50">
        <v>70</v>
      </c>
      <c r="D155" s="24">
        <v>3.5</v>
      </c>
      <c r="E155" s="24">
        <v>20.3</v>
      </c>
      <c r="F155" s="24">
        <v>35</v>
      </c>
      <c r="G155" s="24">
        <v>329</v>
      </c>
      <c r="H155" s="24"/>
    </row>
    <row r="156" spans="1:8" ht="17.25" customHeight="1">
      <c r="A156" s="123"/>
      <c r="B156" s="12" t="s">
        <v>22</v>
      </c>
      <c r="C156" s="50">
        <v>200</v>
      </c>
      <c r="D156" s="24">
        <v>5.8</v>
      </c>
      <c r="E156" s="24">
        <v>6.4</v>
      </c>
      <c r="F156" s="24">
        <v>9.4</v>
      </c>
      <c r="G156" s="24">
        <v>120</v>
      </c>
      <c r="H156" s="24">
        <v>997</v>
      </c>
    </row>
    <row r="157" spans="1:8" ht="17.25" customHeight="1">
      <c r="A157" s="113" t="s">
        <v>23</v>
      </c>
      <c r="B157" s="134"/>
      <c r="C157" s="101">
        <v>270</v>
      </c>
      <c r="D157" s="102">
        <f>SUM(D155:D156)</f>
        <v>9.3</v>
      </c>
      <c r="E157" s="102">
        <f>SUM(E155:E156)</f>
        <v>26.700000000000003</v>
      </c>
      <c r="F157" s="102">
        <f>SUM(F155:F156)</f>
        <v>44.4</v>
      </c>
      <c r="G157" s="102">
        <f>SUM(G155:G156)</f>
        <v>449</v>
      </c>
      <c r="H157" s="100"/>
    </row>
    <row r="158" spans="1:8" ht="17.25" customHeight="1">
      <c r="A158" s="52" t="s">
        <v>88</v>
      </c>
      <c r="B158" s="61"/>
      <c r="C158" s="53"/>
      <c r="D158" s="54">
        <f>D157+D145+D130</f>
        <v>57.08</v>
      </c>
      <c r="E158" s="54">
        <f>E157+E145+E130</f>
        <v>65.54</v>
      </c>
      <c r="F158" s="54">
        <f>F157+F145+F130</f>
        <v>209.82999999999998</v>
      </c>
      <c r="G158" s="54">
        <f>G157+G145+G130</f>
        <v>1664.2</v>
      </c>
      <c r="H158" s="55"/>
    </row>
    <row r="159" spans="1:8" ht="17.25" customHeight="1">
      <c r="A159" s="56" t="s">
        <v>89</v>
      </c>
      <c r="B159" s="52"/>
      <c r="C159" s="58"/>
      <c r="D159" s="59">
        <f>D157+D154+D136</f>
        <v>63.91000000000001</v>
      </c>
      <c r="E159" s="59">
        <f>E157+E154+E136</f>
        <v>69.61</v>
      </c>
      <c r="F159" s="59">
        <f>F157+F154+F136</f>
        <v>236.93</v>
      </c>
      <c r="G159" s="59">
        <f>G157+G154+G136</f>
        <v>1837.6</v>
      </c>
      <c r="H159" s="60"/>
    </row>
    <row r="160" spans="1:8" ht="15.75" customHeight="1">
      <c r="A160" s="18" t="s">
        <v>178</v>
      </c>
      <c r="B160" s="62"/>
      <c r="C160" s="18"/>
      <c r="D160" s="18"/>
      <c r="E160" s="18"/>
      <c r="F160" s="18"/>
      <c r="G160" s="18"/>
      <c r="H160" s="18"/>
    </row>
    <row r="161" spans="1:8" ht="15.75">
      <c r="A161" s="119" t="s">
        <v>40</v>
      </c>
      <c r="B161" s="140"/>
      <c r="C161" s="140"/>
      <c r="D161" s="140"/>
      <c r="E161" s="140"/>
      <c r="F161" s="140"/>
      <c r="G161" s="140"/>
      <c r="H161" s="141"/>
    </row>
    <row r="162" spans="1:8" ht="15" customHeight="1">
      <c r="A162" s="109" t="s">
        <v>8</v>
      </c>
      <c r="B162" s="13" t="s">
        <v>115</v>
      </c>
      <c r="C162" s="28">
        <v>10</v>
      </c>
      <c r="D162" s="30">
        <v>2.32</v>
      </c>
      <c r="E162" s="30">
        <v>2.95</v>
      </c>
      <c r="F162" s="30">
        <v>0</v>
      </c>
      <c r="G162" s="30">
        <v>36.2</v>
      </c>
      <c r="H162" s="30"/>
    </row>
    <row r="163" spans="1:8" ht="26.25">
      <c r="A163" s="110"/>
      <c r="B163" s="13" t="s">
        <v>181</v>
      </c>
      <c r="C163" s="28" t="s">
        <v>120</v>
      </c>
      <c r="D163" s="29">
        <v>5.5</v>
      </c>
      <c r="E163" s="29">
        <v>11.6</v>
      </c>
      <c r="F163" s="29">
        <v>1.3</v>
      </c>
      <c r="G163" s="29">
        <v>132</v>
      </c>
      <c r="H163" s="29">
        <v>636</v>
      </c>
    </row>
    <row r="164" spans="1:8" ht="26.25">
      <c r="A164" s="110"/>
      <c r="B164" s="13" t="s">
        <v>182</v>
      </c>
      <c r="C164" s="28">
        <v>150</v>
      </c>
      <c r="D164" s="30">
        <v>3.6</v>
      </c>
      <c r="E164" s="30">
        <v>4.7</v>
      </c>
      <c r="F164" s="30">
        <v>36.4</v>
      </c>
      <c r="G164" s="30">
        <v>203.2</v>
      </c>
      <c r="H164" s="30">
        <v>552</v>
      </c>
    </row>
    <row r="165" spans="1:8" ht="15">
      <c r="A165" s="110"/>
      <c r="B165" s="13" t="s">
        <v>44</v>
      </c>
      <c r="C165" s="28" t="s">
        <v>180</v>
      </c>
      <c r="D165" s="29">
        <v>0.2</v>
      </c>
      <c r="E165" s="29">
        <v>0.04</v>
      </c>
      <c r="F165" s="29">
        <v>12.4</v>
      </c>
      <c r="G165" s="29">
        <v>50.8</v>
      </c>
      <c r="H165" s="29">
        <v>432</v>
      </c>
    </row>
    <row r="166" spans="1:8" ht="15">
      <c r="A166" s="110"/>
      <c r="B166" s="13" t="s">
        <v>12</v>
      </c>
      <c r="C166" s="28">
        <v>20</v>
      </c>
      <c r="D166" s="30">
        <v>1.5</v>
      </c>
      <c r="E166" s="30">
        <v>0.2</v>
      </c>
      <c r="F166" s="30">
        <v>10.2</v>
      </c>
      <c r="G166" s="30">
        <v>50</v>
      </c>
      <c r="H166" s="29" t="s">
        <v>15</v>
      </c>
    </row>
    <row r="167" spans="1:8" ht="15">
      <c r="A167" s="110"/>
      <c r="B167" s="13" t="s">
        <v>53</v>
      </c>
      <c r="C167" s="28" t="s">
        <v>14</v>
      </c>
      <c r="D167" s="30">
        <v>0</v>
      </c>
      <c r="E167" s="30">
        <v>0</v>
      </c>
      <c r="F167" s="30">
        <v>24</v>
      </c>
      <c r="G167" s="30">
        <v>91</v>
      </c>
      <c r="H167" s="30" t="s">
        <v>15</v>
      </c>
    </row>
    <row r="168" spans="1:8" ht="15.75">
      <c r="A168" s="113" t="s">
        <v>16</v>
      </c>
      <c r="B168" s="114"/>
      <c r="C168" s="31">
        <v>634</v>
      </c>
      <c r="D168" s="32">
        <v>13.12</v>
      </c>
      <c r="E168" s="32">
        <v>19.49</v>
      </c>
      <c r="F168" s="32">
        <v>84.3</v>
      </c>
      <c r="G168" s="32">
        <v>563.2</v>
      </c>
      <c r="H168" s="20"/>
    </row>
    <row r="169" spans="1:8" ht="15.75">
      <c r="A169" s="119" t="s">
        <v>69</v>
      </c>
      <c r="B169" s="140"/>
      <c r="C169" s="140"/>
      <c r="D169" s="140"/>
      <c r="E169" s="140"/>
      <c r="F169" s="140"/>
      <c r="G169" s="140"/>
      <c r="H169" s="141"/>
    </row>
    <row r="170" spans="1:8" ht="25.5" customHeight="1">
      <c r="A170" s="109" t="s">
        <v>8</v>
      </c>
      <c r="B170" s="13" t="s">
        <v>181</v>
      </c>
      <c r="C170" s="28" t="s">
        <v>183</v>
      </c>
      <c r="D170" s="87">
        <v>10.8</v>
      </c>
      <c r="E170" s="87">
        <v>22.4</v>
      </c>
      <c r="F170" s="87">
        <v>1.5</v>
      </c>
      <c r="G170" s="87">
        <v>251.9</v>
      </c>
      <c r="H170" s="29">
        <v>636</v>
      </c>
    </row>
    <row r="171" spans="1:8" ht="26.25">
      <c r="A171" s="110"/>
      <c r="B171" s="13" t="s">
        <v>182</v>
      </c>
      <c r="C171" s="28">
        <v>180</v>
      </c>
      <c r="D171" s="30">
        <v>4.3</v>
      </c>
      <c r="E171" s="30">
        <v>5.7</v>
      </c>
      <c r="F171" s="30">
        <v>43.7</v>
      </c>
      <c r="G171" s="30">
        <v>243.8</v>
      </c>
      <c r="H171" s="29">
        <v>552</v>
      </c>
    </row>
    <row r="172" spans="1:8" ht="15">
      <c r="A172" s="110"/>
      <c r="B172" s="13" t="s">
        <v>44</v>
      </c>
      <c r="C172" s="28" t="s">
        <v>180</v>
      </c>
      <c r="D172" s="29">
        <v>0.2</v>
      </c>
      <c r="E172" s="29">
        <v>0.04</v>
      </c>
      <c r="F172" s="29">
        <v>12.4</v>
      </c>
      <c r="G172" s="29">
        <v>50.8</v>
      </c>
      <c r="H172" s="29">
        <v>432</v>
      </c>
    </row>
    <row r="173" spans="1:8" ht="15">
      <c r="A173" s="110"/>
      <c r="B173" s="13" t="s">
        <v>12</v>
      </c>
      <c r="C173" s="28">
        <v>20</v>
      </c>
      <c r="D173" s="30">
        <v>1.5</v>
      </c>
      <c r="E173" s="30">
        <v>0.2</v>
      </c>
      <c r="F173" s="30">
        <v>10.2</v>
      </c>
      <c r="G173" s="30">
        <v>50</v>
      </c>
      <c r="H173" s="30" t="s">
        <v>15</v>
      </c>
    </row>
    <row r="174" spans="1:8" ht="15">
      <c r="A174" s="110"/>
      <c r="B174" s="13" t="s">
        <v>53</v>
      </c>
      <c r="C174" s="28" t="s">
        <v>14</v>
      </c>
      <c r="D174" s="30">
        <v>0</v>
      </c>
      <c r="E174" s="30">
        <v>0</v>
      </c>
      <c r="F174" s="30">
        <v>24</v>
      </c>
      <c r="G174" s="30">
        <v>91</v>
      </c>
      <c r="H174" s="30" t="s">
        <v>15</v>
      </c>
    </row>
    <row r="175" spans="1:8" ht="15.75">
      <c r="A175" s="113" t="s">
        <v>16</v>
      </c>
      <c r="B175" s="114"/>
      <c r="C175" s="31">
        <v>704</v>
      </c>
      <c r="D175" s="88">
        <v>16.8</v>
      </c>
      <c r="E175" s="88">
        <v>28.34</v>
      </c>
      <c r="F175" s="88">
        <v>91.8</v>
      </c>
      <c r="G175" s="88">
        <v>687.5</v>
      </c>
      <c r="H175" s="35"/>
    </row>
    <row r="176" spans="1:8" ht="15.75">
      <c r="A176" s="119" t="s">
        <v>40</v>
      </c>
      <c r="B176" s="140"/>
      <c r="C176" s="140"/>
      <c r="D176" s="140"/>
      <c r="E176" s="140"/>
      <c r="F176" s="140"/>
      <c r="G176" s="140"/>
      <c r="H176" s="141"/>
    </row>
    <row r="177" spans="1:8" ht="15.75" customHeight="1">
      <c r="A177" s="109" t="s">
        <v>17</v>
      </c>
      <c r="B177" s="13" t="s">
        <v>184</v>
      </c>
      <c r="C177" s="14">
        <v>60</v>
      </c>
      <c r="D177" s="82">
        <v>0.66</v>
      </c>
      <c r="E177" s="82">
        <v>0.12</v>
      </c>
      <c r="F177" s="82">
        <v>2.28</v>
      </c>
      <c r="G177" s="82">
        <v>14.4</v>
      </c>
      <c r="H177" s="86">
        <v>982</v>
      </c>
    </row>
    <row r="178" spans="1:8" ht="39">
      <c r="A178" s="110"/>
      <c r="B178" s="13" t="s">
        <v>185</v>
      </c>
      <c r="C178" s="14" t="s">
        <v>42</v>
      </c>
      <c r="D178" s="82">
        <v>2.8</v>
      </c>
      <c r="E178" s="82">
        <v>5</v>
      </c>
      <c r="F178" s="82">
        <v>6.6</v>
      </c>
      <c r="G178" s="82">
        <v>83</v>
      </c>
      <c r="H178" s="86" t="s">
        <v>189</v>
      </c>
    </row>
    <row r="179" spans="1:8" ht="39">
      <c r="A179" s="110"/>
      <c r="B179" s="13" t="s">
        <v>186</v>
      </c>
      <c r="C179" s="14">
        <v>90</v>
      </c>
      <c r="D179" s="82">
        <v>11.9</v>
      </c>
      <c r="E179" s="82">
        <v>14.3</v>
      </c>
      <c r="F179" s="82">
        <v>12.2</v>
      </c>
      <c r="G179" s="82">
        <v>225.9</v>
      </c>
      <c r="H179" s="86">
        <v>990</v>
      </c>
    </row>
    <row r="180" spans="1:8" ht="26.25">
      <c r="A180" s="110"/>
      <c r="B180" s="13" t="s">
        <v>187</v>
      </c>
      <c r="C180" s="14">
        <v>150</v>
      </c>
      <c r="D180" s="82">
        <v>2.8</v>
      </c>
      <c r="E180" s="82">
        <v>3.8</v>
      </c>
      <c r="F180" s="82">
        <v>22.3</v>
      </c>
      <c r="G180" s="82">
        <v>135.5</v>
      </c>
      <c r="H180" s="82">
        <v>604</v>
      </c>
    </row>
    <row r="181" spans="1:8" ht="39">
      <c r="A181" s="110"/>
      <c r="B181" s="13" t="s">
        <v>188</v>
      </c>
      <c r="C181" s="14">
        <v>180</v>
      </c>
      <c r="D181" s="82">
        <v>0.7</v>
      </c>
      <c r="E181" s="82">
        <v>0.2</v>
      </c>
      <c r="F181" s="82">
        <v>2.8</v>
      </c>
      <c r="G181" s="82">
        <v>119</v>
      </c>
      <c r="H181" s="86">
        <v>908</v>
      </c>
    </row>
    <row r="182" spans="1:8" ht="18" customHeight="1">
      <c r="A182" s="110"/>
      <c r="B182" s="13" t="s">
        <v>12</v>
      </c>
      <c r="C182" s="14">
        <v>30</v>
      </c>
      <c r="D182" s="82">
        <v>2.25</v>
      </c>
      <c r="E182" s="82">
        <v>0.3</v>
      </c>
      <c r="F182" s="82">
        <v>15.3</v>
      </c>
      <c r="G182" s="82">
        <v>75</v>
      </c>
      <c r="H182" s="82" t="s">
        <v>15</v>
      </c>
    </row>
    <row r="183" spans="1:8" ht="15">
      <c r="A183" s="110"/>
      <c r="B183" s="13" t="s">
        <v>18</v>
      </c>
      <c r="C183" s="14">
        <v>20</v>
      </c>
      <c r="D183" s="82">
        <v>1.3</v>
      </c>
      <c r="E183" s="82">
        <v>0.24</v>
      </c>
      <c r="F183" s="82">
        <v>7.9</v>
      </c>
      <c r="G183" s="82">
        <v>39.6</v>
      </c>
      <c r="H183" s="82" t="s">
        <v>15</v>
      </c>
    </row>
    <row r="184" spans="1:8" ht="15.75">
      <c r="A184" s="113" t="s">
        <v>19</v>
      </c>
      <c r="B184" s="114"/>
      <c r="C184" s="26">
        <v>735</v>
      </c>
      <c r="D184" s="85">
        <v>22.41</v>
      </c>
      <c r="E184" s="85">
        <v>23.96</v>
      </c>
      <c r="F184" s="85">
        <v>69.38</v>
      </c>
      <c r="G184" s="85">
        <v>692.4</v>
      </c>
      <c r="H184" s="35"/>
    </row>
    <row r="185" spans="1:8" ht="15.75">
      <c r="A185" s="119" t="s">
        <v>69</v>
      </c>
      <c r="B185" s="140"/>
      <c r="C185" s="140"/>
      <c r="D185" s="140"/>
      <c r="E185" s="140"/>
      <c r="F185" s="140"/>
      <c r="G185" s="140"/>
      <c r="H185" s="141"/>
    </row>
    <row r="186" spans="1:8" ht="15.75" customHeight="1">
      <c r="A186" s="109" t="s">
        <v>17</v>
      </c>
      <c r="B186" s="13" t="s">
        <v>184</v>
      </c>
      <c r="C186" s="14">
        <v>100</v>
      </c>
      <c r="D186" s="29">
        <v>1.1</v>
      </c>
      <c r="E186" s="29">
        <v>0.2</v>
      </c>
      <c r="F186" s="29">
        <v>3.8</v>
      </c>
      <c r="G186" s="29">
        <v>24</v>
      </c>
      <c r="H186" s="29">
        <v>982</v>
      </c>
    </row>
    <row r="187" spans="1:8" ht="39">
      <c r="A187" s="110"/>
      <c r="B187" s="13" t="s">
        <v>185</v>
      </c>
      <c r="C187" s="14" t="s">
        <v>78</v>
      </c>
      <c r="D187" s="30">
        <v>3.1</v>
      </c>
      <c r="E187" s="30">
        <v>6</v>
      </c>
      <c r="F187" s="30">
        <v>8.2</v>
      </c>
      <c r="G187" s="30">
        <v>100</v>
      </c>
      <c r="H187" s="29" t="s">
        <v>189</v>
      </c>
    </row>
    <row r="188" spans="1:8" ht="39">
      <c r="A188" s="110"/>
      <c r="B188" s="13" t="s">
        <v>186</v>
      </c>
      <c r="C188" s="14">
        <v>100</v>
      </c>
      <c r="D188" s="30">
        <v>13.2</v>
      </c>
      <c r="E188" s="30">
        <v>15.9</v>
      </c>
      <c r="F188" s="30">
        <v>13.5</v>
      </c>
      <c r="G188" s="30">
        <v>251</v>
      </c>
      <c r="H188" s="29">
        <v>990</v>
      </c>
    </row>
    <row r="189" spans="1:8" ht="26.25">
      <c r="A189" s="110"/>
      <c r="B189" s="13" t="s">
        <v>187</v>
      </c>
      <c r="C189" s="14">
        <v>180</v>
      </c>
      <c r="D189" s="30">
        <v>3.4</v>
      </c>
      <c r="E189" s="30">
        <v>4.6</v>
      </c>
      <c r="F189" s="30">
        <v>26.7</v>
      </c>
      <c r="G189" s="30">
        <v>162.7</v>
      </c>
      <c r="H189" s="29">
        <v>604</v>
      </c>
    </row>
    <row r="190" spans="1:8" ht="39">
      <c r="A190" s="110"/>
      <c r="B190" s="13" t="s">
        <v>188</v>
      </c>
      <c r="C190" s="14">
        <v>180</v>
      </c>
      <c r="D190" s="30">
        <v>0.7</v>
      </c>
      <c r="E190" s="30">
        <v>0.2</v>
      </c>
      <c r="F190" s="30">
        <v>2.8</v>
      </c>
      <c r="G190" s="30">
        <v>119</v>
      </c>
      <c r="H190" s="29">
        <v>908</v>
      </c>
    </row>
    <row r="191" spans="1:8" ht="21.75" customHeight="1">
      <c r="A191" s="110"/>
      <c r="B191" s="13" t="s">
        <v>12</v>
      </c>
      <c r="C191" s="14">
        <v>40</v>
      </c>
      <c r="D191" s="30">
        <v>3</v>
      </c>
      <c r="E191" s="30">
        <v>0.4</v>
      </c>
      <c r="F191" s="30">
        <v>20.4</v>
      </c>
      <c r="G191" s="30">
        <v>100</v>
      </c>
      <c r="H191" s="30"/>
    </row>
    <row r="192" spans="1:8" ht="15">
      <c r="A192" s="110"/>
      <c r="B192" s="13" t="s">
        <v>18</v>
      </c>
      <c r="C192" s="14">
        <v>20</v>
      </c>
      <c r="D192" s="30">
        <v>1.3</v>
      </c>
      <c r="E192" s="30">
        <v>0.24</v>
      </c>
      <c r="F192" s="30">
        <v>7.9</v>
      </c>
      <c r="G192" s="30">
        <v>39.6</v>
      </c>
      <c r="H192" s="30" t="s">
        <v>15</v>
      </c>
    </row>
    <row r="193" spans="1:8" ht="15.75">
      <c r="A193" s="113" t="s">
        <v>19</v>
      </c>
      <c r="B193" s="150"/>
      <c r="C193" s="89">
        <v>875</v>
      </c>
      <c r="D193" s="38">
        <v>25.8</v>
      </c>
      <c r="E193" s="38">
        <v>27.54</v>
      </c>
      <c r="F193" s="38">
        <v>83.3</v>
      </c>
      <c r="G193" s="38">
        <v>796.3</v>
      </c>
      <c r="H193" s="39"/>
    </row>
    <row r="194" spans="1:8" ht="39">
      <c r="A194" s="109" t="s">
        <v>21</v>
      </c>
      <c r="B194" s="13" t="s">
        <v>190</v>
      </c>
      <c r="C194" s="14">
        <v>75</v>
      </c>
      <c r="D194" s="24">
        <v>8.91</v>
      </c>
      <c r="E194" s="24">
        <v>8.02</v>
      </c>
      <c r="F194" s="24">
        <v>29.36</v>
      </c>
      <c r="G194" s="24">
        <v>225</v>
      </c>
      <c r="H194" s="24">
        <v>60</v>
      </c>
    </row>
    <row r="195" spans="1:8" ht="15">
      <c r="A195" s="151"/>
      <c r="B195" s="13" t="s">
        <v>191</v>
      </c>
      <c r="C195" s="14">
        <v>200</v>
      </c>
      <c r="D195" s="24">
        <v>0.13</v>
      </c>
      <c r="E195" s="24">
        <v>0.015</v>
      </c>
      <c r="F195" s="24">
        <v>22.2</v>
      </c>
      <c r="G195" s="24">
        <v>89.6</v>
      </c>
      <c r="H195" s="24">
        <v>691</v>
      </c>
    </row>
    <row r="196" spans="1:8" ht="15.75" customHeight="1">
      <c r="A196" s="17" t="s">
        <v>23</v>
      </c>
      <c r="B196" s="42"/>
      <c r="C196" s="41"/>
      <c r="D196" s="25">
        <v>9.04</v>
      </c>
      <c r="E196" s="25">
        <v>8.035</v>
      </c>
      <c r="F196" s="25">
        <v>51.56</v>
      </c>
      <c r="G196" s="25">
        <v>314.6</v>
      </c>
      <c r="H196" s="27"/>
    </row>
    <row r="197" spans="1:8" ht="15.75" customHeight="1">
      <c r="A197" s="52" t="s">
        <v>86</v>
      </c>
      <c r="B197" s="61"/>
      <c r="C197" s="53"/>
      <c r="D197" s="54">
        <f>D196+D184+D168</f>
        <v>44.57</v>
      </c>
      <c r="E197" s="54">
        <f>E196+E184+E168</f>
        <v>51.485</v>
      </c>
      <c r="F197" s="54">
        <f>F196+F184+F168</f>
        <v>205.24</v>
      </c>
      <c r="G197" s="54">
        <f>G196+G184+G168</f>
        <v>1570.2</v>
      </c>
      <c r="H197" s="55"/>
    </row>
    <row r="198" spans="1:8" ht="15.75">
      <c r="A198" s="56" t="s">
        <v>87</v>
      </c>
      <c r="B198" s="52"/>
      <c r="C198" s="58"/>
      <c r="D198" s="59">
        <f>D196+D193+D175</f>
        <v>51.64</v>
      </c>
      <c r="E198" s="59">
        <f>E196+E193+E175</f>
        <v>63.915000000000006</v>
      </c>
      <c r="F198" s="59">
        <f>F196+F193+F175</f>
        <v>226.66000000000003</v>
      </c>
      <c r="G198" s="59">
        <f>G196+G193+G175</f>
        <v>1798.4</v>
      </c>
      <c r="H198" s="60"/>
    </row>
    <row r="199" spans="1:8" ht="15.75">
      <c r="A199" s="18" t="s">
        <v>179</v>
      </c>
      <c r="B199" s="62"/>
      <c r="C199" s="18"/>
      <c r="D199" s="18"/>
      <c r="E199" s="18"/>
      <c r="F199" s="18"/>
      <c r="G199" s="18"/>
      <c r="H199" s="18"/>
    </row>
    <row r="200" spans="1:8" ht="15.75">
      <c r="A200" s="119" t="s">
        <v>40</v>
      </c>
      <c r="B200" s="138"/>
      <c r="C200" s="138"/>
      <c r="D200" s="138"/>
      <c r="E200" s="138"/>
      <c r="F200" s="138"/>
      <c r="G200" s="138"/>
      <c r="H200" s="139"/>
    </row>
    <row r="201" spans="1:8" ht="15">
      <c r="A201" s="105" t="s">
        <v>8</v>
      </c>
      <c r="B201" s="13" t="s">
        <v>11</v>
      </c>
      <c r="C201" s="28" t="s">
        <v>13</v>
      </c>
      <c r="D201" s="30">
        <v>4.7</v>
      </c>
      <c r="E201" s="30">
        <v>4.04</v>
      </c>
      <c r="F201" s="30">
        <v>0.25</v>
      </c>
      <c r="G201" s="30">
        <v>56</v>
      </c>
      <c r="H201" s="30">
        <v>776</v>
      </c>
    </row>
    <row r="202" spans="1:8" ht="15">
      <c r="A202" s="106"/>
      <c r="B202" s="13" t="s">
        <v>46</v>
      </c>
      <c r="C202" s="28">
        <v>15</v>
      </c>
      <c r="D202" s="30">
        <v>3.48</v>
      </c>
      <c r="E202" s="30">
        <v>4.4</v>
      </c>
      <c r="F202" s="30">
        <v>0</v>
      </c>
      <c r="G202" s="30">
        <v>54.6</v>
      </c>
      <c r="H202" s="30">
        <v>982</v>
      </c>
    </row>
    <row r="203" spans="1:8" ht="43.5" customHeight="1">
      <c r="A203" s="106"/>
      <c r="B203" s="13" t="s">
        <v>122</v>
      </c>
      <c r="C203" s="28" t="s">
        <v>52</v>
      </c>
      <c r="D203" s="30">
        <v>5.1</v>
      </c>
      <c r="E203" s="30">
        <v>5.6</v>
      </c>
      <c r="F203" s="30">
        <v>26.9</v>
      </c>
      <c r="G203" s="30">
        <v>179.8</v>
      </c>
      <c r="H203" s="30">
        <v>898</v>
      </c>
    </row>
    <row r="204" spans="1:8" ht="18.75" customHeight="1">
      <c r="A204" s="106"/>
      <c r="B204" s="13" t="s">
        <v>121</v>
      </c>
      <c r="C204" s="28">
        <v>200</v>
      </c>
      <c r="D204" s="30">
        <v>1.8</v>
      </c>
      <c r="E204" s="30">
        <v>1.6</v>
      </c>
      <c r="F204" s="30">
        <v>13.2</v>
      </c>
      <c r="G204" s="30">
        <v>75.22</v>
      </c>
      <c r="H204" s="30">
        <v>986</v>
      </c>
    </row>
    <row r="205" spans="1:8" ht="19.5" customHeight="1">
      <c r="A205" s="106"/>
      <c r="B205" s="13" t="s">
        <v>12</v>
      </c>
      <c r="C205" s="28">
        <v>38</v>
      </c>
      <c r="D205" s="30">
        <v>2.85</v>
      </c>
      <c r="E205" s="30">
        <v>0.38</v>
      </c>
      <c r="F205" s="30">
        <v>19.38</v>
      </c>
      <c r="G205" s="30">
        <v>95</v>
      </c>
      <c r="H205" s="30" t="s">
        <v>15</v>
      </c>
    </row>
    <row r="206" spans="1:8" ht="19.5" customHeight="1">
      <c r="A206" s="142"/>
      <c r="B206" s="13" t="s">
        <v>105</v>
      </c>
      <c r="C206" s="28" t="s">
        <v>14</v>
      </c>
      <c r="D206" s="30">
        <v>1</v>
      </c>
      <c r="E206" s="30">
        <v>0.2</v>
      </c>
      <c r="F206" s="30">
        <v>20.2</v>
      </c>
      <c r="G206" s="30">
        <v>91</v>
      </c>
      <c r="H206" s="30"/>
    </row>
    <row r="207" spans="1:8" ht="23.25" customHeight="1">
      <c r="A207" s="113" t="s">
        <v>16</v>
      </c>
      <c r="B207" s="134"/>
      <c r="C207" s="31">
        <v>648</v>
      </c>
      <c r="D207" s="32">
        <f>SUM(D201:D206)</f>
        <v>18.93</v>
      </c>
      <c r="E207" s="32">
        <f>SUM(E201:E206)</f>
        <v>16.22</v>
      </c>
      <c r="F207" s="32">
        <f>SUM(F201:F206)</f>
        <v>79.92999999999999</v>
      </c>
      <c r="G207" s="32">
        <f>SUM(G201:G206)</f>
        <v>551.62</v>
      </c>
      <c r="H207" s="20"/>
    </row>
    <row r="208" spans="1:8" ht="15.75">
      <c r="A208" s="119" t="s">
        <v>69</v>
      </c>
      <c r="B208" s="138"/>
      <c r="C208" s="138"/>
      <c r="D208" s="138"/>
      <c r="E208" s="138"/>
      <c r="F208" s="138"/>
      <c r="G208" s="138"/>
      <c r="H208" s="139"/>
    </row>
    <row r="209" spans="1:8" ht="15">
      <c r="A209" s="105" t="s">
        <v>8</v>
      </c>
      <c r="B209" s="13" t="s">
        <v>11</v>
      </c>
      <c r="C209" s="28" t="s">
        <v>13</v>
      </c>
      <c r="D209" s="30">
        <v>4.7</v>
      </c>
      <c r="E209" s="30">
        <v>4.04</v>
      </c>
      <c r="F209" s="30">
        <v>0.25</v>
      </c>
      <c r="G209" s="30">
        <v>56</v>
      </c>
      <c r="H209" s="30">
        <v>776</v>
      </c>
    </row>
    <row r="210" spans="1:8" ht="15">
      <c r="A210" s="106"/>
      <c r="B210" s="13" t="s">
        <v>46</v>
      </c>
      <c r="C210" s="28">
        <v>20</v>
      </c>
      <c r="D210" s="30">
        <v>4.64</v>
      </c>
      <c r="E210" s="30">
        <v>5.87</v>
      </c>
      <c r="F210" s="30">
        <v>0</v>
      </c>
      <c r="G210" s="30">
        <v>72.8</v>
      </c>
      <c r="H210" s="30">
        <v>982</v>
      </c>
    </row>
    <row r="211" spans="1:8" ht="42" customHeight="1">
      <c r="A211" s="106"/>
      <c r="B211" s="13" t="s">
        <v>122</v>
      </c>
      <c r="C211" s="28" t="s">
        <v>97</v>
      </c>
      <c r="D211" s="30">
        <v>6.8</v>
      </c>
      <c r="E211" s="30">
        <v>6.5</v>
      </c>
      <c r="F211" s="30">
        <v>35.9</v>
      </c>
      <c r="G211" s="30">
        <v>230</v>
      </c>
      <c r="H211" s="30">
        <v>898</v>
      </c>
    </row>
    <row r="212" spans="1:8" ht="15">
      <c r="A212" s="106"/>
      <c r="B212" s="13" t="s">
        <v>121</v>
      </c>
      <c r="C212" s="28">
        <v>200</v>
      </c>
      <c r="D212" s="30">
        <v>1.8</v>
      </c>
      <c r="E212" s="30">
        <v>1.6</v>
      </c>
      <c r="F212" s="30">
        <v>13.2</v>
      </c>
      <c r="G212" s="30">
        <v>75.22</v>
      </c>
      <c r="H212" s="30">
        <v>986</v>
      </c>
    </row>
    <row r="213" spans="1:8" ht="19.5" customHeight="1">
      <c r="A213" s="106"/>
      <c r="B213" s="13" t="s">
        <v>12</v>
      </c>
      <c r="C213" s="28">
        <v>35</v>
      </c>
      <c r="D213" s="30">
        <v>2.6</v>
      </c>
      <c r="E213" s="30">
        <v>0.35</v>
      </c>
      <c r="F213" s="30">
        <v>17.85</v>
      </c>
      <c r="G213" s="30">
        <v>87.5</v>
      </c>
      <c r="H213" s="30" t="s">
        <v>15</v>
      </c>
    </row>
    <row r="214" spans="1:8" ht="18.75" customHeight="1">
      <c r="A214" s="142"/>
      <c r="B214" s="13" t="s">
        <v>105</v>
      </c>
      <c r="C214" s="28" t="s">
        <v>14</v>
      </c>
      <c r="D214" s="30">
        <v>1</v>
      </c>
      <c r="E214" s="30">
        <v>0.2</v>
      </c>
      <c r="F214" s="30">
        <v>20.2</v>
      </c>
      <c r="G214" s="30">
        <v>91</v>
      </c>
      <c r="H214" s="30"/>
    </row>
    <row r="215" spans="1:8" ht="15.75">
      <c r="A215" s="113" t="s">
        <v>16</v>
      </c>
      <c r="B215" s="134"/>
      <c r="C215" s="31">
        <v>700</v>
      </c>
      <c r="D215" s="32">
        <v>21.54</v>
      </c>
      <c r="E215" s="32">
        <v>18.56</v>
      </c>
      <c r="F215" s="32">
        <v>87.4</v>
      </c>
      <c r="G215" s="32">
        <v>612.52</v>
      </c>
      <c r="H215" s="35"/>
    </row>
    <row r="216" spans="1:8" ht="15.75">
      <c r="A216" s="119" t="s">
        <v>40</v>
      </c>
      <c r="B216" s="138"/>
      <c r="C216" s="138"/>
      <c r="D216" s="138"/>
      <c r="E216" s="138"/>
      <c r="F216" s="138"/>
      <c r="G216" s="138"/>
      <c r="H216" s="139"/>
    </row>
    <row r="217" spans="1:8" ht="39">
      <c r="A217" s="105" t="s">
        <v>17</v>
      </c>
      <c r="B217" s="13" t="s">
        <v>51</v>
      </c>
      <c r="C217" s="28" t="s">
        <v>42</v>
      </c>
      <c r="D217" s="30">
        <v>2.8</v>
      </c>
      <c r="E217" s="30">
        <v>5</v>
      </c>
      <c r="F217" s="30">
        <v>12.6</v>
      </c>
      <c r="G217" s="30">
        <v>107.4</v>
      </c>
      <c r="H217" s="30">
        <v>1000</v>
      </c>
    </row>
    <row r="218" spans="1:8" ht="57" customHeight="1">
      <c r="A218" s="106"/>
      <c r="B218" s="13" t="s">
        <v>123</v>
      </c>
      <c r="C218" s="28" t="s">
        <v>48</v>
      </c>
      <c r="D218" s="30">
        <v>12.38</v>
      </c>
      <c r="E218" s="30">
        <v>20.16</v>
      </c>
      <c r="F218" s="30">
        <v>10.75</v>
      </c>
      <c r="G218" s="30">
        <v>276</v>
      </c>
      <c r="H218" s="30">
        <v>225</v>
      </c>
    </row>
    <row r="219" spans="1:8" ht="26.25">
      <c r="A219" s="106"/>
      <c r="B219" s="13" t="s">
        <v>124</v>
      </c>
      <c r="C219" s="28">
        <v>150</v>
      </c>
      <c r="D219" s="30">
        <v>4.4</v>
      </c>
      <c r="E219" s="30">
        <v>3.93</v>
      </c>
      <c r="F219" s="30">
        <v>25.33</v>
      </c>
      <c r="G219" s="30">
        <v>187</v>
      </c>
      <c r="H219" s="30">
        <v>307</v>
      </c>
    </row>
    <row r="220" spans="1:8" ht="15">
      <c r="A220" s="106"/>
      <c r="B220" s="13" t="s">
        <v>25</v>
      </c>
      <c r="C220" s="28">
        <v>200</v>
      </c>
      <c r="D220" s="30">
        <v>0.05</v>
      </c>
      <c r="E220" s="30">
        <v>0.02</v>
      </c>
      <c r="F220" s="30">
        <v>9.1</v>
      </c>
      <c r="G220" s="30">
        <v>37</v>
      </c>
      <c r="H220" s="30">
        <v>663</v>
      </c>
    </row>
    <row r="221" spans="1:8" ht="15">
      <c r="A221" s="106"/>
      <c r="B221" s="13" t="s">
        <v>12</v>
      </c>
      <c r="C221" s="28">
        <v>30</v>
      </c>
      <c r="D221" s="30">
        <v>2.25</v>
      </c>
      <c r="E221" s="30">
        <v>0.3</v>
      </c>
      <c r="F221" s="30">
        <v>15.3</v>
      </c>
      <c r="G221" s="30">
        <v>75</v>
      </c>
      <c r="H221" s="30" t="s">
        <v>15</v>
      </c>
    </row>
    <row r="222" spans="1:8" ht="15">
      <c r="A222" s="106"/>
      <c r="B222" s="13" t="s">
        <v>18</v>
      </c>
      <c r="C222" s="28">
        <v>20</v>
      </c>
      <c r="D222" s="30">
        <v>1.98</v>
      </c>
      <c r="E222" s="30">
        <v>0.36</v>
      </c>
      <c r="F222" s="30">
        <v>11.88</v>
      </c>
      <c r="G222" s="30">
        <v>39</v>
      </c>
      <c r="H222" s="30" t="s">
        <v>15</v>
      </c>
    </row>
    <row r="223" spans="1:8" ht="17.25" customHeight="1">
      <c r="A223" s="142"/>
      <c r="B223" s="13" t="s">
        <v>20</v>
      </c>
      <c r="C223" s="28">
        <v>130</v>
      </c>
      <c r="D223" s="30">
        <v>0.528</v>
      </c>
      <c r="E223" s="30">
        <v>0.53</v>
      </c>
      <c r="F223" s="30">
        <v>12.93</v>
      </c>
      <c r="G223" s="30">
        <v>62</v>
      </c>
      <c r="H223" s="30"/>
    </row>
    <row r="224" spans="1:8" ht="15.75">
      <c r="A224" s="113" t="s">
        <v>19</v>
      </c>
      <c r="B224" s="134"/>
      <c r="C224" s="31">
        <v>855</v>
      </c>
      <c r="D224" s="32">
        <v>24.388</v>
      </c>
      <c r="E224" s="32">
        <v>30.3</v>
      </c>
      <c r="F224" s="32">
        <v>97.89</v>
      </c>
      <c r="G224" s="32">
        <v>783.4</v>
      </c>
      <c r="H224" s="35"/>
    </row>
    <row r="225" spans="1:8" ht="15.75">
      <c r="A225" s="145" t="s">
        <v>69</v>
      </c>
      <c r="B225" s="148"/>
      <c r="C225" s="148"/>
      <c r="D225" s="148"/>
      <c r="E225" s="148"/>
      <c r="F225" s="148"/>
      <c r="G225" s="148"/>
      <c r="H225" s="149"/>
    </row>
    <row r="226" spans="1:8" ht="39">
      <c r="A226" s="105" t="s">
        <v>17</v>
      </c>
      <c r="B226" s="13" t="s">
        <v>51</v>
      </c>
      <c r="C226" s="28" t="s">
        <v>78</v>
      </c>
      <c r="D226" s="30">
        <v>3.2</v>
      </c>
      <c r="E226" s="30">
        <v>6</v>
      </c>
      <c r="F226" s="30">
        <v>15.7</v>
      </c>
      <c r="G226" s="30">
        <v>130</v>
      </c>
      <c r="H226" s="30">
        <v>1000</v>
      </c>
    </row>
    <row r="227" spans="1:8" ht="15" customHeight="1">
      <c r="A227" s="106"/>
      <c r="B227" s="13" t="s">
        <v>123</v>
      </c>
      <c r="C227" s="28" t="s">
        <v>58</v>
      </c>
      <c r="D227" s="30">
        <v>13.73</v>
      </c>
      <c r="E227" s="30">
        <v>22.61</v>
      </c>
      <c r="F227" s="30">
        <v>11.76</v>
      </c>
      <c r="G227" s="30">
        <v>305</v>
      </c>
      <c r="H227" s="30">
        <v>225</v>
      </c>
    </row>
    <row r="228" spans="1:8" ht="26.25">
      <c r="A228" s="106"/>
      <c r="B228" s="13" t="s">
        <v>124</v>
      </c>
      <c r="C228" s="28">
        <v>180</v>
      </c>
      <c r="D228" s="30">
        <v>6.36</v>
      </c>
      <c r="E228" s="30">
        <v>4.718</v>
      </c>
      <c r="F228" s="30">
        <v>39.27</v>
      </c>
      <c r="G228" s="30">
        <v>225</v>
      </c>
      <c r="H228" s="30">
        <v>307</v>
      </c>
    </row>
    <row r="229" spans="1:8" ht="15">
      <c r="A229" s="106"/>
      <c r="B229" s="13" t="s">
        <v>25</v>
      </c>
      <c r="C229" s="28">
        <v>200</v>
      </c>
      <c r="D229" s="30">
        <v>0.05</v>
      </c>
      <c r="E229" s="30">
        <v>0.02</v>
      </c>
      <c r="F229" s="30">
        <v>9.1</v>
      </c>
      <c r="G229" s="30">
        <v>37</v>
      </c>
      <c r="H229" s="30">
        <v>663</v>
      </c>
    </row>
    <row r="230" spans="1:8" ht="15">
      <c r="A230" s="106"/>
      <c r="B230" s="13" t="s">
        <v>12</v>
      </c>
      <c r="C230" s="28">
        <v>39</v>
      </c>
      <c r="D230" s="30">
        <v>2.9</v>
      </c>
      <c r="E230" s="30">
        <v>0.39</v>
      </c>
      <c r="F230" s="30">
        <v>19.8</v>
      </c>
      <c r="G230" s="30">
        <v>97.5</v>
      </c>
      <c r="H230" s="30" t="s">
        <v>15</v>
      </c>
    </row>
    <row r="231" spans="1:8" ht="15">
      <c r="A231" s="106"/>
      <c r="B231" s="13" t="s">
        <v>18</v>
      </c>
      <c r="C231" s="28">
        <v>20</v>
      </c>
      <c r="D231" s="30">
        <v>1.98</v>
      </c>
      <c r="E231" s="30">
        <v>0.36</v>
      </c>
      <c r="F231" s="30">
        <v>11.88</v>
      </c>
      <c r="G231" s="30">
        <v>39</v>
      </c>
      <c r="H231" s="30" t="s">
        <v>15</v>
      </c>
    </row>
    <row r="232" spans="1:8" ht="15">
      <c r="A232" s="106"/>
      <c r="B232" s="13" t="s">
        <v>20</v>
      </c>
      <c r="C232" s="28">
        <v>130</v>
      </c>
      <c r="D232" s="30">
        <v>0.528</v>
      </c>
      <c r="E232" s="30">
        <v>0.53</v>
      </c>
      <c r="F232" s="30">
        <v>12.93</v>
      </c>
      <c r="G232" s="30">
        <v>62</v>
      </c>
      <c r="H232" s="30"/>
    </row>
    <row r="233" spans="1:8" ht="15">
      <c r="A233" s="142"/>
      <c r="B233" s="11" t="s">
        <v>71</v>
      </c>
      <c r="C233" s="31">
        <v>924</v>
      </c>
      <c r="D233" s="32">
        <f>SUM(D226:D232)</f>
        <v>28.747999999999998</v>
      </c>
      <c r="E233" s="32">
        <f>SUM(E226:E232)</f>
        <v>34.62800000000001</v>
      </c>
      <c r="F233" s="32">
        <f>SUM(F226:F232)</f>
        <v>120.44</v>
      </c>
      <c r="G233" s="32">
        <f>SUM(G226:G232)</f>
        <v>895.5</v>
      </c>
      <c r="H233" s="33"/>
    </row>
    <row r="234" spans="1:8" ht="15.75">
      <c r="A234" s="113" t="s">
        <v>19</v>
      </c>
      <c r="B234" s="134"/>
      <c r="C234" s="36">
        <v>900</v>
      </c>
      <c r="D234" s="38">
        <v>27.03</v>
      </c>
      <c r="E234" s="38">
        <v>28.17</v>
      </c>
      <c r="F234" s="38">
        <v>103.98</v>
      </c>
      <c r="G234" s="38">
        <v>782.3</v>
      </c>
      <c r="H234" s="39"/>
    </row>
    <row r="235" spans="1:8" ht="26.25">
      <c r="A235" s="105" t="s">
        <v>21</v>
      </c>
      <c r="B235" s="13" t="s">
        <v>135</v>
      </c>
      <c r="C235" s="28">
        <v>75</v>
      </c>
      <c r="D235" s="30">
        <v>5.74</v>
      </c>
      <c r="E235" s="30">
        <v>5.8</v>
      </c>
      <c r="F235" s="30">
        <v>41.17</v>
      </c>
      <c r="G235" s="30">
        <v>240</v>
      </c>
      <c r="H235" s="30">
        <v>327</v>
      </c>
    </row>
    <row r="236" spans="1:8" ht="15">
      <c r="A236" s="142"/>
      <c r="B236" s="13" t="s">
        <v>22</v>
      </c>
      <c r="C236" s="28">
        <v>200</v>
      </c>
      <c r="D236" s="30">
        <v>5.8</v>
      </c>
      <c r="E236" s="30">
        <v>6.4</v>
      </c>
      <c r="F236" s="30">
        <v>9.4</v>
      </c>
      <c r="G236" s="30">
        <v>120</v>
      </c>
      <c r="H236" s="30">
        <v>997</v>
      </c>
    </row>
    <row r="237" spans="1:8" ht="21.75" customHeight="1">
      <c r="A237" s="17" t="s">
        <v>23</v>
      </c>
      <c r="B237" s="42"/>
      <c r="C237" s="41"/>
      <c r="D237" s="32">
        <v>11.54</v>
      </c>
      <c r="E237" s="32">
        <v>12.2</v>
      </c>
      <c r="F237" s="32">
        <v>50.57</v>
      </c>
      <c r="G237" s="32">
        <v>360</v>
      </c>
      <c r="H237" s="32"/>
    </row>
    <row r="238" spans="1:8" ht="15.75">
      <c r="A238" s="52" t="s">
        <v>137</v>
      </c>
      <c r="B238" s="61"/>
      <c r="C238" s="53"/>
      <c r="D238" s="54">
        <f>D237+D376+D207</f>
        <v>54.74</v>
      </c>
      <c r="E238" s="54">
        <f>E237+E376+E207</f>
        <v>49.879999999999995</v>
      </c>
      <c r="F238" s="54">
        <f>F237+F376+F207</f>
        <v>226.57999999999998</v>
      </c>
      <c r="G238" s="54">
        <f>G237+G376+G207</f>
        <v>1599.62</v>
      </c>
      <c r="H238" s="55"/>
    </row>
    <row r="239" spans="1:8" ht="15.75">
      <c r="A239" s="56" t="s">
        <v>138</v>
      </c>
      <c r="B239" s="52"/>
      <c r="C239" s="58"/>
      <c r="D239" s="59">
        <f>D237+D234+D215</f>
        <v>60.11</v>
      </c>
      <c r="E239" s="59">
        <f>E237+E234+E215</f>
        <v>58.93000000000001</v>
      </c>
      <c r="F239" s="59">
        <f>F237+F234+F215</f>
        <v>241.95000000000002</v>
      </c>
      <c r="G239" s="59">
        <f>G237+G234+G215</f>
        <v>1754.82</v>
      </c>
      <c r="H239" s="60"/>
    </row>
    <row r="240" spans="1:8" ht="15.75">
      <c r="A240" s="10" t="s">
        <v>192</v>
      </c>
      <c r="B240" s="62"/>
      <c r="C240" s="9"/>
      <c r="D240" s="9"/>
      <c r="E240" s="9"/>
      <c r="F240" s="9"/>
      <c r="G240" s="9"/>
      <c r="H240" s="9"/>
    </row>
    <row r="241" spans="1:8" ht="15.75">
      <c r="A241" s="119" t="s">
        <v>40</v>
      </c>
      <c r="B241" s="138"/>
      <c r="C241" s="138"/>
      <c r="D241" s="138"/>
      <c r="E241" s="138"/>
      <c r="F241" s="138"/>
      <c r="G241" s="138"/>
      <c r="H241" s="139"/>
    </row>
    <row r="242" spans="1:8" ht="15">
      <c r="A242" s="105" t="s">
        <v>8</v>
      </c>
      <c r="B242" s="23" t="s">
        <v>36</v>
      </c>
      <c r="C242" s="28">
        <v>40</v>
      </c>
      <c r="D242" s="30">
        <v>0.28</v>
      </c>
      <c r="E242" s="30">
        <v>0.04</v>
      </c>
      <c r="F242" s="30">
        <v>0.76</v>
      </c>
      <c r="G242" s="30">
        <v>4.4</v>
      </c>
      <c r="H242" s="29">
        <v>982</v>
      </c>
    </row>
    <row r="243" spans="1:8" ht="39">
      <c r="A243" s="106"/>
      <c r="B243" s="13" t="s">
        <v>147</v>
      </c>
      <c r="C243" s="28" t="s">
        <v>146</v>
      </c>
      <c r="D243" s="30">
        <v>11.32</v>
      </c>
      <c r="E243" s="30">
        <v>13.23</v>
      </c>
      <c r="F243" s="30">
        <v>10.71</v>
      </c>
      <c r="G243" s="30">
        <v>207</v>
      </c>
      <c r="H243" s="30">
        <v>626</v>
      </c>
    </row>
    <row r="244" spans="1:8" ht="26.25">
      <c r="A244" s="106"/>
      <c r="B244" s="13" t="s">
        <v>24</v>
      </c>
      <c r="C244" s="28">
        <v>150</v>
      </c>
      <c r="D244" s="30">
        <v>3.06</v>
      </c>
      <c r="E244" s="30">
        <v>4.43</v>
      </c>
      <c r="F244" s="30">
        <v>20</v>
      </c>
      <c r="G244" s="30">
        <v>132</v>
      </c>
      <c r="H244" s="30">
        <v>371</v>
      </c>
    </row>
    <row r="245" spans="1:8" ht="39">
      <c r="A245" s="106"/>
      <c r="B245" s="13" t="s">
        <v>148</v>
      </c>
      <c r="C245" s="28">
        <v>200</v>
      </c>
      <c r="D245" s="30">
        <v>0.57</v>
      </c>
      <c r="E245" s="30">
        <v>0.07</v>
      </c>
      <c r="F245" s="30">
        <v>24.09</v>
      </c>
      <c r="G245" s="30">
        <v>99</v>
      </c>
      <c r="H245" s="30">
        <v>611</v>
      </c>
    </row>
    <row r="246" spans="1:8" ht="17.25" customHeight="1">
      <c r="A246" s="106"/>
      <c r="B246" s="13" t="s">
        <v>12</v>
      </c>
      <c r="C246" s="28">
        <v>40</v>
      </c>
      <c r="D246" s="30">
        <v>3.04</v>
      </c>
      <c r="E246" s="30">
        <v>0.4</v>
      </c>
      <c r="F246" s="30">
        <v>20.4</v>
      </c>
      <c r="G246" s="30">
        <v>100</v>
      </c>
      <c r="H246" s="30" t="s">
        <v>15</v>
      </c>
    </row>
    <row r="247" spans="1:8" ht="15.75">
      <c r="A247" s="107" t="s">
        <v>16</v>
      </c>
      <c r="B247" s="126"/>
      <c r="C247" s="31">
        <v>510</v>
      </c>
      <c r="D247" s="32">
        <v>18.27</v>
      </c>
      <c r="E247" s="32">
        <v>18.17</v>
      </c>
      <c r="F247" s="32">
        <v>75.96</v>
      </c>
      <c r="G247" s="32">
        <v>542</v>
      </c>
      <c r="H247" s="90"/>
    </row>
    <row r="248" spans="1:8" ht="15.75">
      <c r="A248" s="111" t="s">
        <v>69</v>
      </c>
      <c r="B248" s="124"/>
      <c r="C248" s="124"/>
      <c r="D248" s="124"/>
      <c r="E248" s="124"/>
      <c r="F248" s="124"/>
      <c r="G248" s="124"/>
      <c r="H248" s="124"/>
    </row>
    <row r="249" spans="1:8" ht="15">
      <c r="A249" s="123" t="s">
        <v>8</v>
      </c>
      <c r="B249" s="23" t="s">
        <v>36</v>
      </c>
      <c r="C249" s="28">
        <v>60</v>
      </c>
      <c r="D249" s="30">
        <v>0.42</v>
      </c>
      <c r="E249" s="30">
        <v>0.06</v>
      </c>
      <c r="F249" s="30">
        <v>1.14</v>
      </c>
      <c r="G249" s="30">
        <v>6.6</v>
      </c>
      <c r="H249" s="29">
        <v>982</v>
      </c>
    </row>
    <row r="250" spans="1:8" ht="39">
      <c r="A250" s="123"/>
      <c r="B250" s="13" t="s">
        <v>147</v>
      </c>
      <c r="C250" s="28" t="s">
        <v>149</v>
      </c>
      <c r="D250" s="30">
        <v>11.3</v>
      </c>
      <c r="E250" s="30">
        <v>16.8</v>
      </c>
      <c r="F250" s="30">
        <v>10.7</v>
      </c>
      <c r="G250" s="30">
        <v>240.3</v>
      </c>
      <c r="H250" s="30">
        <v>626</v>
      </c>
    </row>
    <row r="251" spans="1:8" ht="26.25">
      <c r="A251" s="123"/>
      <c r="B251" s="13" t="s">
        <v>24</v>
      </c>
      <c r="C251" s="28">
        <v>180</v>
      </c>
      <c r="D251" s="30">
        <v>3.67</v>
      </c>
      <c r="E251" s="30">
        <v>5.32</v>
      </c>
      <c r="F251" s="30">
        <v>24.05</v>
      </c>
      <c r="G251" s="30">
        <v>158</v>
      </c>
      <c r="H251" s="30">
        <v>371</v>
      </c>
    </row>
    <row r="252" spans="1:8" ht="39">
      <c r="A252" s="123"/>
      <c r="B252" s="13" t="s">
        <v>148</v>
      </c>
      <c r="C252" s="28">
        <v>200</v>
      </c>
      <c r="D252" s="30">
        <v>0.57</v>
      </c>
      <c r="E252" s="30">
        <v>0.07</v>
      </c>
      <c r="F252" s="30">
        <v>24.09</v>
      </c>
      <c r="G252" s="30">
        <v>99</v>
      </c>
      <c r="H252" s="30">
        <v>611</v>
      </c>
    </row>
    <row r="253" spans="1:8" ht="15">
      <c r="A253" s="123"/>
      <c r="B253" s="13" t="s">
        <v>12</v>
      </c>
      <c r="C253" s="28">
        <v>40</v>
      </c>
      <c r="D253" s="30">
        <v>3.04</v>
      </c>
      <c r="E253" s="30">
        <v>0.4</v>
      </c>
      <c r="F253" s="30">
        <v>20.4</v>
      </c>
      <c r="G253" s="30">
        <v>100</v>
      </c>
      <c r="H253" s="30" t="s">
        <v>15</v>
      </c>
    </row>
    <row r="254" spans="1:8" ht="15.75">
      <c r="A254" s="107" t="s">
        <v>16</v>
      </c>
      <c r="B254" s="126"/>
      <c r="C254" s="31">
        <v>565</v>
      </c>
      <c r="D254" s="32">
        <v>19</v>
      </c>
      <c r="E254" s="32">
        <v>22.65</v>
      </c>
      <c r="F254" s="32">
        <v>80.38</v>
      </c>
      <c r="G254" s="32">
        <v>603.9</v>
      </c>
      <c r="H254" s="91"/>
    </row>
    <row r="255" spans="1:8" ht="15.75" customHeight="1">
      <c r="A255" s="119" t="s">
        <v>40</v>
      </c>
      <c r="B255" s="127"/>
      <c r="C255" s="127"/>
      <c r="D255" s="127"/>
      <c r="E255" s="127"/>
      <c r="F255" s="127"/>
      <c r="G255" s="127"/>
      <c r="H255" s="128"/>
    </row>
    <row r="256" spans="1:8" ht="15" customHeight="1">
      <c r="A256" s="109" t="s">
        <v>17</v>
      </c>
      <c r="B256" s="13" t="s">
        <v>34</v>
      </c>
      <c r="C256" s="28">
        <v>60</v>
      </c>
      <c r="D256" s="30">
        <v>0.66</v>
      </c>
      <c r="E256" s="30">
        <v>0.12</v>
      </c>
      <c r="F256" s="30">
        <v>2.28</v>
      </c>
      <c r="G256" s="30">
        <v>14.4</v>
      </c>
      <c r="H256" s="30">
        <v>982</v>
      </c>
    </row>
    <row r="257" spans="1:8" ht="39.75" customHeight="1">
      <c r="A257" s="110"/>
      <c r="B257" s="13" t="s">
        <v>159</v>
      </c>
      <c r="C257" s="28" t="s">
        <v>42</v>
      </c>
      <c r="D257" s="77">
        <f>D328+D324</f>
        <v>29.990000000000002</v>
      </c>
      <c r="E257" s="77">
        <f>E328+E324</f>
        <v>25.919999999999998</v>
      </c>
      <c r="F257" s="77">
        <f>F328+F324</f>
        <v>109</v>
      </c>
      <c r="G257" s="30">
        <v>105</v>
      </c>
      <c r="H257" s="30" t="s">
        <v>160</v>
      </c>
    </row>
    <row r="258" spans="1:8" ht="26.25">
      <c r="A258" s="110"/>
      <c r="B258" s="13" t="s">
        <v>134</v>
      </c>
      <c r="C258" s="28" t="s">
        <v>58</v>
      </c>
      <c r="D258" s="30">
        <v>10.9</v>
      </c>
      <c r="E258" s="30">
        <v>22.8</v>
      </c>
      <c r="F258" s="30">
        <v>2.1</v>
      </c>
      <c r="G258" s="30">
        <v>258</v>
      </c>
      <c r="H258" s="29">
        <v>636</v>
      </c>
    </row>
    <row r="259" spans="1:8" ht="27" customHeight="1">
      <c r="A259" s="110"/>
      <c r="B259" s="13" t="s">
        <v>56</v>
      </c>
      <c r="C259" s="28">
        <v>150</v>
      </c>
      <c r="D259" s="30">
        <v>8.21</v>
      </c>
      <c r="E259" s="30">
        <v>5.35</v>
      </c>
      <c r="F259" s="30">
        <v>35.9</v>
      </c>
      <c r="G259" s="30">
        <v>224</v>
      </c>
      <c r="H259" s="30">
        <v>632</v>
      </c>
    </row>
    <row r="260" spans="1:8" ht="29.25" customHeight="1">
      <c r="A260" s="110"/>
      <c r="B260" s="13" t="s">
        <v>44</v>
      </c>
      <c r="C260" s="28" t="s">
        <v>35</v>
      </c>
      <c r="D260" s="30">
        <v>0.05</v>
      </c>
      <c r="E260" s="30">
        <v>0.02</v>
      </c>
      <c r="F260" s="30">
        <v>9.1</v>
      </c>
      <c r="G260" s="30">
        <v>56</v>
      </c>
      <c r="H260" s="30">
        <v>432</v>
      </c>
    </row>
    <row r="261" spans="1:8" ht="15">
      <c r="A261" s="110"/>
      <c r="B261" s="13" t="s">
        <v>12</v>
      </c>
      <c r="C261" s="28">
        <v>30</v>
      </c>
      <c r="D261" s="30">
        <v>2.25</v>
      </c>
      <c r="E261" s="30">
        <v>0.3</v>
      </c>
      <c r="F261" s="30">
        <v>15.3</v>
      </c>
      <c r="G261" s="30">
        <v>75</v>
      </c>
      <c r="H261" s="30" t="s">
        <v>15</v>
      </c>
    </row>
    <row r="262" spans="1:8" ht="15" customHeight="1">
      <c r="A262" s="110"/>
      <c r="B262" s="13" t="s">
        <v>18</v>
      </c>
      <c r="C262" s="28">
        <v>20</v>
      </c>
      <c r="D262" s="30">
        <v>1.98</v>
      </c>
      <c r="E262" s="30">
        <v>0.36</v>
      </c>
      <c r="F262" s="30">
        <v>11.88</v>
      </c>
      <c r="G262" s="30">
        <v>39</v>
      </c>
      <c r="H262" s="30" t="s">
        <v>15</v>
      </c>
    </row>
    <row r="263" spans="1:8" ht="15.75">
      <c r="A263" s="113" t="s">
        <v>19</v>
      </c>
      <c r="B263" s="134"/>
      <c r="C263" s="31">
        <v>799</v>
      </c>
      <c r="D263" s="32">
        <v>27.15</v>
      </c>
      <c r="E263" s="32">
        <v>34.05</v>
      </c>
      <c r="F263" s="32">
        <v>89.46</v>
      </c>
      <c r="G263" s="32">
        <v>777.8</v>
      </c>
      <c r="H263" s="32"/>
    </row>
    <row r="264" spans="1:8" ht="15.75">
      <c r="A264" s="119" t="s">
        <v>69</v>
      </c>
      <c r="B264" s="127"/>
      <c r="C264" s="127"/>
      <c r="D264" s="127"/>
      <c r="E264" s="127"/>
      <c r="F264" s="127"/>
      <c r="G264" s="127"/>
      <c r="H264" s="128"/>
    </row>
    <row r="265" spans="1:8" ht="15" customHeight="1">
      <c r="A265" s="109" t="s">
        <v>17</v>
      </c>
      <c r="B265" s="13" t="s">
        <v>34</v>
      </c>
      <c r="C265" s="28">
        <v>100</v>
      </c>
      <c r="D265" s="30">
        <v>1.1</v>
      </c>
      <c r="E265" s="30">
        <v>0.2</v>
      </c>
      <c r="F265" s="30">
        <v>3.8</v>
      </c>
      <c r="G265" s="30">
        <v>24</v>
      </c>
      <c r="H265" s="30">
        <v>982</v>
      </c>
    </row>
    <row r="266" spans="1:8" ht="39" customHeight="1">
      <c r="A266" s="110"/>
      <c r="B266" s="13" t="s">
        <v>159</v>
      </c>
      <c r="C266" s="28" t="s">
        <v>78</v>
      </c>
      <c r="D266" s="76">
        <f>D322+D258</f>
        <v>10.9</v>
      </c>
      <c r="E266" s="76">
        <f>E322+E258</f>
        <v>22.8</v>
      </c>
      <c r="F266" s="76">
        <f>F322+F258</f>
        <v>2.1</v>
      </c>
      <c r="G266" s="30">
        <v>127.1</v>
      </c>
      <c r="H266" s="30" t="s">
        <v>160</v>
      </c>
    </row>
    <row r="267" spans="1:8" ht="15.75" customHeight="1">
      <c r="A267" s="110"/>
      <c r="B267" s="13" t="s">
        <v>134</v>
      </c>
      <c r="C267" s="28" t="s">
        <v>58</v>
      </c>
      <c r="D267" s="30">
        <v>10.9</v>
      </c>
      <c r="E267" s="30">
        <v>22.8</v>
      </c>
      <c r="F267" s="30">
        <v>2.1</v>
      </c>
      <c r="G267" s="30">
        <v>258</v>
      </c>
      <c r="H267" s="29">
        <v>636</v>
      </c>
    </row>
    <row r="268" spans="1:8" ht="26.25">
      <c r="A268" s="110"/>
      <c r="B268" s="13" t="s">
        <v>56</v>
      </c>
      <c r="C268" s="28">
        <v>180</v>
      </c>
      <c r="D268" s="30">
        <v>9.8</v>
      </c>
      <c r="E268" s="30">
        <v>6.4</v>
      </c>
      <c r="F268" s="30">
        <v>43</v>
      </c>
      <c r="G268" s="30">
        <v>269.6</v>
      </c>
      <c r="H268" s="29">
        <v>632</v>
      </c>
    </row>
    <row r="269" spans="1:8" ht="15" customHeight="1">
      <c r="A269" s="110"/>
      <c r="B269" s="13" t="s">
        <v>44</v>
      </c>
      <c r="C269" s="28" t="s">
        <v>35</v>
      </c>
      <c r="D269" s="30">
        <v>0.05</v>
      </c>
      <c r="E269" s="30">
        <v>0.02</v>
      </c>
      <c r="F269" s="30">
        <v>9.1</v>
      </c>
      <c r="G269" s="30">
        <v>56</v>
      </c>
      <c r="H269" s="30">
        <v>432</v>
      </c>
    </row>
    <row r="270" spans="1:8" ht="15">
      <c r="A270" s="110"/>
      <c r="B270" s="13" t="s">
        <v>12</v>
      </c>
      <c r="C270" s="28">
        <v>30</v>
      </c>
      <c r="D270" s="30">
        <v>2.25</v>
      </c>
      <c r="E270" s="30">
        <v>0.3</v>
      </c>
      <c r="F270" s="30">
        <v>15.3</v>
      </c>
      <c r="G270" s="30">
        <v>75</v>
      </c>
      <c r="H270" s="30" t="s">
        <v>15</v>
      </c>
    </row>
    <row r="271" spans="1:8" ht="15">
      <c r="A271" s="110"/>
      <c r="B271" s="13" t="s">
        <v>18</v>
      </c>
      <c r="C271" s="28">
        <v>20</v>
      </c>
      <c r="D271" s="30">
        <v>1.98</v>
      </c>
      <c r="E271" s="30">
        <v>0.36</v>
      </c>
      <c r="F271" s="30">
        <v>11.88</v>
      </c>
      <c r="G271" s="30">
        <v>39</v>
      </c>
      <c r="H271" s="30" t="s">
        <v>15</v>
      </c>
    </row>
    <row r="272" spans="1:8" ht="15" customHeight="1">
      <c r="A272" s="113" t="s">
        <v>19</v>
      </c>
      <c r="B272" s="143"/>
      <c r="C272" s="36">
        <v>919</v>
      </c>
      <c r="D272" s="38">
        <f>SUM(D265:D271)</f>
        <v>36.98</v>
      </c>
      <c r="E272" s="38">
        <f>SUM(E265:E271)</f>
        <v>52.879999999999995</v>
      </c>
      <c r="F272" s="38">
        <f>SUM(F265:F271)</f>
        <v>87.28</v>
      </c>
      <c r="G272" s="38">
        <f>SUM(G265:G271)</f>
        <v>848.7</v>
      </c>
      <c r="H272" s="39"/>
    </row>
    <row r="273" spans="1:8" ht="26.25" customHeight="1">
      <c r="A273" s="123" t="s">
        <v>21</v>
      </c>
      <c r="B273" s="13" t="s">
        <v>136</v>
      </c>
      <c r="C273" s="28">
        <v>75</v>
      </c>
      <c r="D273" s="30">
        <v>4.9</v>
      </c>
      <c r="E273" s="30">
        <v>5.4</v>
      </c>
      <c r="F273" s="30">
        <v>43.7</v>
      </c>
      <c r="G273" s="30">
        <v>243</v>
      </c>
      <c r="H273" s="30">
        <v>344</v>
      </c>
    </row>
    <row r="274" spans="1:8" ht="15">
      <c r="A274" s="123"/>
      <c r="B274" s="13" t="s">
        <v>22</v>
      </c>
      <c r="C274" s="28">
        <v>200</v>
      </c>
      <c r="D274" s="30">
        <v>5.8</v>
      </c>
      <c r="E274" s="30">
        <v>6.4</v>
      </c>
      <c r="F274" s="30">
        <v>9.4</v>
      </c>
      <c r="G274" s="30">
        <v>120</v>
      </c>
      <c r="H274" s="30">
        <v>997</v>
      </c>
    </row>
    <row r="275" spans="1:8" ht="15.75">
      <c r="A275" s="17" t="s">
        <v>23</v>
      </c>
      <c r="B275" s="42"/>
      <c r="C275" s="41"/>
      <c r="D275" s="32">
        <v>10.7</v>
      </c>
      <c r="E275" s="32">
        <v>11.8</v>
      </c>
      <c r="F275" s="32">
        <v>53.1</v>
      </c>
      <c r="G275" s="32">
        <v>363</v>
      </c>
      <c r="H275" s="32"/>
    </row>
    <row r="276" spans="1:8" ht="21.75" customHeight="1">
      <c r="A276" s="52" t="s">
        <v>144</v>
      </c>
      <c r="B276" s="61"/>
      <c r="C276" s="65"/>
      <c r="D276" s="66">
        <f>D275+D263+D321</f>
        <v>57.05</v>
      </c>
      <c r="E276" s="66">
        <f>E275+E263+E321</f>
        <v>62.86999999999999</v>
      </c>
      <c r="F276" s="66">
        <f>F275+F263+F321</f>
        <v>207.76</v>
      </c>
      <c r="G276" s="66">
        <f>G275+G263+G321</f>
        <v>1638.3</v>
      </c>
      <c r="H276" s="67"/>
    </row>
    <row r="277" spans="1:8" ht="15.75">
      <c r="A277" s="56" t="s">
        <v>145</v>
      </c>
      <c r="B277" s="52"/>
      <c r="C277" s="58"/>
      <c r="D277" s="59">
        <f>D275+D272+D328</f>
        <v>72.36999999999999</v>
      </c>
      <c r="E277" s="59">
        <f>E275+E272+E328</f>
        <v>86.69999999999999</v>
      </c>
      <c r="F277" s="59">
        <f>F275+F272+F328</f>
        <v>216.68</v>
      </c>
      <c r="G277" s="59">
        <f>G275+G272+G328</f>
        <v>1821</v>
      </c>
      <c r="H277" s="60"/>
    </row>
    <row r="278" spans="1:8" ht="15" customHeight="1">
      <c r="A278" s="115" t="s">
        <v>193</v>
      </c>
      <c r="B278" s="115"/>
      <c r="C278" s="115"/>
      <c r="D278" s="115"/>
      <c r="E278" s="115"/>
      <c r="F278" s="115"/>
      <c r="G278" s="115"/>
      <c r="H278" s="115"/>
    </row>
    <row r="279" spans="1:8" ht="15" customHeight="1">
      <c r="A279" s="119" t="s">
        <v>40</v>
      </c>
      <c r="B279" s="120"/>
      <c r="C279" s="120"/>
      <c r="D279" s="120"/>
      <c r="E279" s="120"/>
      <c r="F279" s="120"/>
      <c r="G279" s="120"/>
      <c r="H279" s="121"/>
    </row>
    <row r="280" spans="1:8" ht="42.75" customHeight="1">
      <c r="A280" s="123" t="s">
        <v>8</v>
      </c>
      <c r="B280" s="13" t="s">
        <v>161</v>
      </c>
      <c r="C280" s="28" t="s">
        <v>52</v>
      </c>
      <c r="D280" s="30">
        <v>5.3</v>
      </c>
      <c r="E280" s="30">
        <v>6.6</v>
      </c>
      <c r="F280" s="30">
        <v>29.5</v>
      </c>
      <c r="G280" s="30">
        <v>198.7</v>
      </c>
      <c r="H280" s="30">
        <v>53</v>
      </c>
    </row>
    <row r="281" spans="1:8" ht="52.5" customHeight="1">
      <c r="A281" s="123"/>
      <c r="B281" s="13" t="s">
        <v>139</v>
      </c>
      <c r="C281" s="28" t="s">
        <v>58</v>
      </c>
      <c r="D281" s="30">
        <v>17.5</v>
      </c>
      <c r="E281" s="30">
        <v>7.8</v>
      </c>
      <c r="F281" s="30">
        <v>35</v>
      </c>
      <c r="G281" s="30">
        <v>281.3</v>
      </c>
      <c r="H281" s="30">
        <v>1013</v>
      </c>
    </row>
    <row r="282" spans="1:8" ht="18.75" customHeight="1">
      <c r="A282" s="123"/>
      <c r="B282" s="13" t="s">
        <v>26</v>
      </c>
      <c r="C282" s="28">
        <v>200</v>
      </c>
      <c r="D282" s="29">
        <v>1.55</v>
      </c>
      <c r="E282" s="29">
        <v>1.45</v>
      </c>
      <c r="F282" s="29">
        <v>2.17</v>
      </c>
      <c r="G282" s="29">
        <v>28</v>
      </c>
      <c r="H282" s="29">
        <v>603</v>
      </c>
    </row>
    <row r="283" spans="1:8" ht="15" customHeight="1">
      <c r="A283" s="123"/>
      <c r="B283" s="13" t="s">
        <v>12</v>
      </c>
      <c r="C283" s="28">
        <v>30</v>
      </c>
      <c r="D283" s="30">
        <v>2.25</v>
      </c>
      <c r="E283" s="30">
        <v>0.3</v>
      </c>
      <c r="F283" s="30">
        <v>15.3</v>
      </c>
      <c r="G283" s="30">
        <v>75</v>
      </c>
      <c r="H283" s="30" t="s">
        <v>15</v>
      </c>
    </row>
    <row r="284" spans="1:8" ht="18" customHeight="1">
      <c r="A284" s="107" t="s">
        <v>16</v>
      </c>
      <c r="B284" s="126"/>
      <c r="C284" s="31">
        <v>515</v>
      </c>
      <c r="D284" s="32">
        <v>26.6</v>
      </c>
      <c r="E284" s="32">
        <v>16.15</v>
      </c>
      <c r="F284" s="32">
        <v>81.97</v>
      </c>
      <c r="G284" s="32">
        <v>583</v>
      </c>
      <c r="H284" s="20"/>
    </row>
    <row r="285" spans="1:8" ht="20.25" customHeight="1">
      <c r="A285" s="111" t="s">
        <v>69</v>
      </c>
      <c r="B285" s="124"/>
      <c r="C285" s="124"/>
      <c r="D285" s="124"/>
      <c r="E285" s="124"/>
      <c r="F285" s="124"/>
      <c r="G285" s="124"/>
      <c r="H285" s="124"/>
    </row>
    <row r="286" spans="1:8" ht="39">
      <c r="A286" s="123" t="s">
        <v>8</v>
      </c>
      <c r="B286" s="13" t="s">
        <v>161</v>
      </c>
      <c r="C286" s="28" t="s">
        <v>90</v>
      </c>
      <c r="D286" s="29">
        <v>6.3</v>
      </c>
      <c r="E286" s="29">
        <v>7.2</v>
      </c>
      <c r="F286" s="29">
        <v>35.3</v>
      </c>
      <c r="G286" s="29">
        <v>232.6</v>
      </c>
      <c r="H286" s="29">
        <v>53</v>
      </c>
    </row>
    <row r="287" spans="1:8" ht="55.5" customHeight="1">
      <c r="A287" s="123"/>
      <c r="B287" s="13" t="s">
        <v>139</v>
      </c>
      <c r="C287" s="28" t="s">
        <v>58</v>
      </c>
      <c r="D287" s="30">
        <v>17.5</v>
      </c>
      <c r="E287" s="30">
        <v>7.8</v>
      </c>
      <c r="F287" s="30">
        <v>35</v>
      </c>
      <c r="G287" s="30">
        <v>281.3</v>
      </c>
      <c r="H287" s="30">
        <v>1013</v>
      </c>
    </row>
    <row r="288" spans="1:8" ht="15.75" customHeight="1">
      <c r="A288" s="123"/>
      <c r="B288" s="13" t="s">
        <v>26</v>
      </c>
      <c r="C288" s="28">
        <v>200</v>
      </c>
      <c r="D288" s="29">
        <v>1.55</v>
      </c>
      <c r="E288" s="29">
        <v>1.45</v>
      </c>
      <c r="F288" s="29">
        <v>2.17</v>
      </c>
      <c r="G288" s="29">
        <v>28</v>
      </c>
      <c r="H288" s="29">
        <v>603</v>
      </c>
    </row>
    <row r="289" spans="1:8" ht="15.75" customHeight="1">
      <c r="A289" s="123"/>
      <c r="B289" s="13" t="s">
        <v>12</v>
      </c>
      <c r="C289" s="28">
        <v>40</v>
      </c>
      <c r="D289" s="30">
        <v>3.04</v>
      </c>
      <c r="E289" s="30">
        <v>0.4</v>
      </c>
      <c r="F289" s="30">
        <v>20.4</v>
      </c>
      <c r="G289" s="30">
        <v>100</v>
      </c>
      <c r="H289" s="30" t="s">
        <v>15</v>
      </c>
    </row>
    <row r="290" spans="1:8" ht="19.5" customHeight="1">
      <c r="A290" s="107" t="s">
        <v>16</v>
      </c>
      <c r="B290" s="126"/>
      <c r="C290" s="31">
        <v>555</v>
      </c>
      <c r="D290" s="32">
        <v>28.39</v>
      </c>
      <c r="E290" s="32">
        <v>16.85</v>
      </c>
      <c r="F290" s="32">
        <v>92.87</v>
      </c>
      <c r="G290" s="32">
        <v>641.9</v>
      </c>
      <c r="H290" s="35"/>
    </row>
    <row r="291" spans="1:8" ht="15" customHeight="1">
      <c r="A291" s="111" t="s">
        <v>40</v>
      </c>
      <c r="B291" s="112"/>
      <c r="C291" s="112"/>
      <c r="D291" s="112"/>
      <c r="E291" s="112"/>
      <c r="F291" s="112"/>
      <c r="G291" s="112"/>
      <c r="H291" s="112"/>
    </row>
    <row r="292" spans="1:8" ht="44.25" customHeight="1">
      <c r="A292" s="109" t="s">
        <v>17</v>
      </c>
      <c r="B292" s="13" t="s">
        <v>163</v>
      </c>
      <c r="C292" s="28" t="s">
        <v>164</v>
      </c>
      <c r="D292" s="30">
        <v>3.49</v>
      </c>
      <c r="E292" s="30">
        <v>5.9</v>
      </c>
      <c r="F292" s="30">
        <v>6.16</v>
      </c>
      <c r="G292" s="30">
        <v>91.77</v>
      </c>
      <c r="H292" s="29">
        <v>145</v>
      </c>
    </row>
    <row r="293" spans="1:8" ht="26.25">
      <c r="A293" s="110"/>
      <c r="B293" s="13" t="s">
        <v>140</v>
      </c>
      <c r="C293" s="28">
        <v>90</v>
      </c>
      <c r="D293" s="30">
        <v>12.9</v>
      </c>
      <c r="E293" s="30">
        <v>14</v>
      </c>
      <c r="F293" s="30">
        <v>2.73</v>
      </c>
      <c r="G293" s="29">
        <v>176</v>
      </c>
      <c r="H293" s="29">
        <v>550</v>
      </c>
    </row>
    <row r="294" spans="1:19" ht="34.5" customHeight="1">
      <c r="A294" s="110"/>
      <c r="B294" s="13" t="s">
        <v>49</v>
      </c>
      <c r="C294" s="28">
        <v>150</v>
      </c>
      <c r="D294" s="30">
        <v>4.32</v>
      </c>
      <c r="E294" s="30">
        <v>4.07</v>
      </c>
      <c r="F294" s="30">
        <v>29.55</v>
      </c>
      <c r="G294" s="30">
        <v>172</v>
      </c>
      <c r="H294" s="29">
        <v>585</v>
      </c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31.5" customHeight="1">
      <c r="A295" s="110"/>
      <c r="B295" s="13" t="s">
        <v>141</v>
      </c>
      <c r="C295" s="28">
        <v>200</v>
      </c>
      <c r="D295" s="30">
        <v>0.43</v>
      </c>
      <c r="E295" s="30">
        <v>0.09</v>
      </c>
      <c r="F295" s="30">
        <v>25.59</v>
      </c>
      <c r="G295" s="30">
        <v>104.9</v>
      </c>
      <c r="H295" s="30">
        <v>435</v>
      </c>
      <c r="K295" s="8"/>
      <c r="L295" s="130"/>
      <c r="M295" s="92"/>
      <c r="N295" s="93"/>
      <c r="O295" s="93"/>
      <c r="P295" s="93"/>
      <c r="Q295" s="93"/>
      <c r="R295" s="93"/>
      <c r="S295" s="94"/>
    </row>
    <row r="296" spans="1:19" ht="15">
      <c r="A296" s="110"/>
      <c r="B296" s="13" t="s">
        <v>12</v>
      </c>
      <c r="C296" s="28">
        <v>30</v>
      </c>
      <c r="D296" s="30">
        <v>2.25</v>
      </c>
      <c r="E296" s="30">
        <v>0.3</v>
      </c>
      <c r="F296" s="30">
        <v>15.3</v>
      </c>
      <c r="G296" s="30">
        <v>75</v>
      </c>
      <c r="H296" s="30" t="s">
        <v>15</v>
      </c>
      <c r="K296" s="8"/>
      <c r="L296" s="130"/>
      <c r="M296" s="92"/>
      <c r="N296" s="93"/>
      <c r="O296" s="93"/>
      <c r="P296" s="93"/>
      <c r="Q296" s="93"/>
      <c r="R296" s="94"/>
      <c r="S296" s="94"/>
    </row>
    <row r="297" spans="1:19" ht="15">
      <c r="A297" s="110"/>
      <c r="B297" s="13" t="s">
        <v>18</v>
      </c>
      <c r="C297" s="28">
        <v>20</v>
      </c>
      <c r="D297" s="30">
        <v>1.98</v>
      </c>
      <c r="E297" s="30">
        <v>0.36</v>
      </c>
      <c r="F297" s="30">
        <v>11.88</v>
      </c>
      <c r="G297" s="30">
        <v>39</v>
      </c>
      <c r="H297" s="30" t="s">
        <v>15</v>
      </c>
      <c r="K297" s="8"/>
      <c r="L297" s="130"/>
      <c r="M297" s="92"/>
      <c r="N297" s="93"/>
      <c r="O297" s="93"/>
      <c r="P297" s="93"/>
      <c r="Q297" s="93"/>
      <c r="R297" s="93"/>
      <c r="S297" s="94"/>
    </row>
    <row r="298" spans="1:19" ht="15">
      <c r="A298" s="110"/>
      <c r="B298" s="13" t="s">
        <v>20</v>
      </c>
      <c r="C298" s="28">
        <v>130</v>
      </c>
      <c r="D298" s="30">
        <v>0.52</v>
      </c>
      <c r="E298" s="30">
        <v>0.53</v>
      </c>
      <c r="F298" s="30">
        <v>12.93</v>
      </c>
      <c r="G298" s="30">
        <v>62</v>
      </c>
      <c r="H298" s="30"/>
      <c r="K298" s="8"/>
      <c r="L298" s="130"/>
      <c r="M298" s="92"/>
      <c r="N298" s="93"/>
      <c r="O298" s="93"/>
      <c r="P298" s="93"/>
      <c r="Q298" s="93"/>
      <c r="R298" s="93"/>
      <c r="S298" s="93"/>
    </row>
    <row r="299" spans="1:19" ht="15.75">
      <c r="A299" s="107" t="s">
        <v>19</v>
      </c>
      <c r="B299" s="126"/>
      <c r="C299" s="31">
        <v>825</v>
      </c>
      <c r="D299" s="32">
        <f>SUM(D292:D298)</f>
        <v>25.89</v>
      </c>
      <c r="E299" s="32">
        <f>SUM(E292:E298)</f>
        <v>25.25</v>
      </c>
      <c r="F299" s="32">
        <f>SUM(F292:F298)</f>
        <v>104.13999999999999</v>
      </c>
      <c r="G299" s="32">
        <f>SUM(G292:G298)</f>
        <v>720.67</v>
      </c>
      <c r="H299" s="20"/>
      <c r="K299" s="8"/>
      <c r="L299" s="130"/>
      <c r="M299" s="92"/>
      <c r="N299" s="93"/>
      <c r="O299" s="93"/>
      <c r="P299" s="93"/>
      <c r="Q299" s="93"/>
      <c r="R299" s="93"/>
      <c r="S299" s="93"/>
    </row>
    <row r="300" spans="1:19" ht="15.75">
      <c r="A300" s="111" t="s">
        <v>69</v>
      </c>
      <c r="B300" s="124"/>
      <c r="C300" s="124"/>
      <c r="D300" s="124"/>
      <c r="E300" s="124"/>
      <c r="F300" s="124"/>
      <c r="G300" s="124"/>
      <c r="H300" s="124"/>
      <c r="K300" s="8"/>
      <c r="L300" s="130"/>
      <c r="M300" s="92"/>
      <c r="N300" s="93"/>
      <c r="O300" s="93"/>
      <c r="P300" s="93"/>
      <c r="Q300" s="93"/>
      <c r="R300" s="93"/>
      <c r="S300" s="93"/>
    </row>
    <row r="301" spans="1:19" ht="45" customHeight="1">
      <c r="A301" s="109" t="s">
        <v>17</v>
      </c>
      <c r="B301" s="13" t="s">
        <v>163</v>
      </c>
      <c r="C301" s="28" t="s">
        <v>162</v>
      </c>
      <c r="D301" s="77">
        <v>3.74</v>
      </c>
      <c r="E301" s="77">
        <v>6.44</v>
      </c>
      <c r="F301" s="77">
        <v>7.69</v>
      </c>
      <c r="G301" s="30">
        <v>103</v>
      </c>
      <c r="H301" s="29">
        <v>145</v>
      </c>
      <c r="K301" s="8"/>
      <c r="L301" s="130"/>
      <c r="M301" s="92"/>
      <c r="N301" s="93"/>
      <c r="O301" s="93"/>
      <c r="P301" s="93"/>
      <c r="Q301" s="93"/>
      <c r="R301" s="93"/>
      <c r="S301" s="93"/>
    </row>
    <row r="302" spans="1:19" ht="26.25">
      <c r="A302" s="110"/>
      <c r="B302" s="13" t="s">
        <v>142</v>
      </c>
      <c r="C302" s="28">
        <v>100</v>
      </c>
      <c r="D302" s="30">
        <v>14.3</v>
      </c>
      <c r="E302" s="30">
        <v>14</v>
      </c>
      <c r="F302" s="30">
        <v>3.03</v>
      </c>
      <c r="G302" s="30">
        <v>196</v>
      </c>
      <c r="H302" s="29">
        <v>550</v>
      </c>
      <c r="K302" s="8"/>
      <c r="L302" s="129"/>
      <c r="M302" s="129"/>
      <c r="N302" s="95"/>
      <c r="O302" s="95"/>
      <c r="P302" s="95"/>
      <c r="Q302" s="95"/>
      <c r="R302" s="95"/>
      <c r="S302" s="96"/>
    </row>
    <row r="303" spans="1:19" ht="26.25">
      <c r="A303" s="110"/>
      <c r="B303" s="13" t="s">
        <v>49</v>
      </c>
      <c r="C303" s="28">
        <v>180</v>
      </c>
      <c r="D303" s="30">
        <v>5.1</v>
      </c>
      <c r="E303" s="30">
        <v>4.8</v>
      </c>
      <c r="F303" s="30">
        <v>35.4</v>
      </c>
      <c r="G303" s="30">
        <v>206.6</v>
      </c>
      <c r="H303" s="29">
        <v>585</v>
      </c>
      <c r="K303" s="8"/>
      <c r="L303" s="127"/>
      <c r="M303" s="131"/>
      <c r="N303" s="131"/>
      <c r="O303" s="131"/>
      <c r="P303" s="131"/>
      <c r="Q303" s="131"/>
      <c r="R303" s="131"/>
      <c r="S303" s="131"/>
    </row>
    <row r="304" spans="1:19" ht="26.25">
      <c r="A304" s="110"/>
      <c r="B304" s="13" t="s">
        <v>141</v>
      </c>
      <c r="C304" s="28">
        <v>200</v>
      </c>
      <c r="D304" s="30">
        <v>0.43</v>
      </c>
      <c r="E304" s="30">
        <v>0.09</v>
      </c>
      <c r="F304" s="30">
        <v>25.59</v>
      </c>
      <c r="G304" s="30">
        <v>104.9</v>
      </c>
      <c r="H304" s="30">
        <v>435</v>
      </c>
      <c r="K304" s="8"/>
      <c r="L304" s="130"/>
      <c r="M304" s="92"/>
      <c r="N304" s="93"/>
      <c r="O304" s="97"/>
      <c r="P304" s="97"/>
      <c r="Q304" s="97"/>
      <c r="R304" s="93"/>
      <c r="S304" s="94"/>
    </row>
    <row r="305" spans="1:19" ht="15">
      <c r="A305" s="110"/>
      <c r="B305" s="13" t="s">
        <v>12</v>
      </c>
      <c r="C305" s="28">
        <v>40</v>
      </c>
      <c r="D305" s="30">
        <v>3</v>
      </c>
      <c r="E305" s="30">
        <v>0.4</v>
      </c>
      <c r="F305" s="30">
        <v>20.4</v>
      </c>
      <c r="G305" s="30">
        <v>100</v>
      </c>
      <c r="H305" s="30" t="s">
        <v>15</v>
      </c>
      <c r="K305" s="8"/>
      <c r="L305" s="130"/>
      <c r="M305" s="92"/>
      <c r="N305" s="93"/>
      <c r="O305" s="93"/>
      <c r="P305" s="93"/>
      <c r="Q305" s="93"/>
      <c r="R305" s="93"/>
      <c r="S305" s="94"/>
    </row>
    <row r="306" spans="1:19" ht="15">
      <c r="A306" s="110"/>
      <c r="B306" s="13" t="s">
        <v>18</v>
      </c>
      <c r="C306" s="28">
        <v>20</v>
      </c>
      <c r="D306" s="30">
        <v>1.98</v>
      </c>
      <c r="E306" s="30">
        <v>0.36</v>
      </c>
      <c r="F306" s="30">
        <v>11.88</v>
      </c>
      <c r="G306" s="30">
        <v>39</v>
      </c>
      <c r="H306" s="30" t="s">
        <v>15</v>
      </c>
      <c r="K306" s="8"/>
      <c r="L306" s="130"/>
      <c r="M306" s="92"/>
      <c r="N306" s="93"/>
      <c r="O306" s="93"/>
      <c r="P306" s="93"/>
      <c r="Q306" s="93"/>
      <c r="R306" s="93"/>
      <c r="S306" s="94"/>
    </row>
    <row r="307" spans="1:19" ht="15">
      <c r="A307" s="110"/>
      <c r="B307" s="13" t="s">
        <v>20</v>
      </c>
      <c r="C307" s="28">
        <v>130</v>
      </c>
      <c r="D307" s="30">
        <v>0.52</v>
      </c>
      <c r="E307" s="30">
        <v>0.53</v>
      </c>
      <c r="F307" s="30">
        <v>12.93</v>
      </c>
      <c r="G307" s="30">
        <v>62</v>
      </c>
      <c r="H307" s="30" t="s">
        <v>15</v>
      </c>
      <c r="K307" s="8"/>
      <c r="L307" s="130"/>
      <c r="M307" s="92"/>
      <c r="N307" s="93"/>
      <c r="O307" s="93"/>
      <c r="P307" s="93"/>
      <c r="Q307" s="93"/>
      <c r="R307" s="93"/>
      <c r="S307" s="93"/>
    </row>
    <row r="308" spans="1:19" ht="15.75" customHeight="1">
      <c r="A308" s="107" t="s">
        <v>19</v>
      </c>
      <c r="B308" s="132"/>
      <c r="C308" s="31">
        <v>925</v>
      </c>
      <c r="D308" s="32">
        <v>29.07</v>
      </c>
      <c r="E308" s="32">
        <v>26.62</v>
      </c>
      <c r="F308" s="32">
        <v>116.92</v>
      </c>
      <c r="G308" s="32">
        <f>SUM(G301:G307)</f>
        <v>811.5</v>
      </c>
      <c r="H308" s="39"/>
      <c r="K308" s="8"/>
      <c r="L308" s="130"/>
      <c r="M308" s="92"/>
      <c r="N308" s="93"/>
      <c r="O308" s="93"/>
      <c r="P308" s="93"/>
      <c r="Q308" s="93"/>
      <c r="R308" s="93"/>
      <c r="S308" s="93"/>
    </row>
    <row r="309" spans="1:19" ht="26.25">
      <c r="A309" s="123" t="s">
        <v>21</v>
      </c>
      <c r="B309" s="13" t="s">
        <v>143</v>
      </c>
      <c r="C309" s="28">
        <v>75</v>
      </c>
      <c r="D309" s="30">
        <v>8.46</v>
      </c>
      <c r="E309" s="30">
        <v>11.7</v>
      </c>
      <c r="F309" s="30">
        <v>28.4</v>
      </c>
      <c r="G309" s="30">
        <v>253</v>
      </c>
      <c r="H309" s="30">
        <v>328</v>
      </c>
      <c r="K309" s="8"/>
      <c r="L309" s="130"/>
      <c r="M309" s="92"/>
      <c r="N309" s="93"/>
      <c r="O309" s="93"/>
      <c r="P309" s="93"/>
      <c r="Q309" s="93"/>
      <c r="R309" s="93"/>
      <c r="S309" s="93"/>
    </row>
    <row r="310" spans="1:19" ht="15">
      <c r="A310" s="123"/>
      <c r="B310" s="13" t="s">
        <v>55</v>
      </c>
      <c r="C310" s="28" t="s">
        <v>54</v>
      </c>
      <c r="D310" s="30">
        <v>0.3</v>
      </c>
      <c r="E310" s="30">
        <v>0.08</v>
      </c>
      <c r="F310" s="30">
        <v>12.8</v>
      </c>
      <c r="G310" s="30">
        <v>53.3</v>
      </c>
      <c r="H310" s="30">
        <v>621</v>
      </c>
      <c r="K310" s="8"/>
      <c r="L310" s="130"/>
      <c r="M310" s="92"/>
      <c r="N310" s="93"/>
      <c r="O310" s="93"/>
      <c r="P310" s="93"/>
      <c r="Q310" s="93"/>
      <c r="R310" s="93"/>
      <c r="S310" s="93"/>
    </row>
    <row r="311" spans="1:19" ht="15.75">
      <c r="A311" s="103" t="s">
        <v>23</v>
      </c>
      <c r="B311" s="104"/>
      <c r="C311" s="41"/>
      <c r="D311" s="32">
        <v>8.76</v>
      </c>
      <c r="E311" s="32">
        <v>11.78</v>
      </c>
      <c r="F311" s="32">
        <v>41.2</v>
      </c>
      <c r="G311" s="32">
        <v>306.3</v>
      </c>
      <c r="H311" s="32"/>
      <c r="K311" s="8"/>
      <c r="L311" s="129"/>
      <c r="M311" s="129"/>
      <c r="N311" s="95"/>
      <c r="O311" s="95"/>
      <c r="P311" s="95"/>
      <c r="Q311" s="95"/>
      <c r="R311" s="95"/>
      <c r="S311" s="98"/>
    </row>
    <row r="312" spans="1:19" ht="15.75">
      <c r="A312" s="125" t="s">
        <v>167</v>
      </c>
      <c r="B312" s="125"/>
      <c r="C312" s="53"/>
      <c r="D312" s="54">
        <f>D311+O302+D284</f>
        <v>35.36</v>
      </c>
      <c r="E312" s="54">
        <f>E311+P302+E284</f>
        <v>27.93</v>
      </c>
      <c r="F312" s="54">
        <f>F311+Q302+F284</f>
        <v>123.17</v>
      </c>
      <c r="G312" s="54">
        <f>G311+R302+G284</f>
        <v>889.3</v>
      </c>
      <c r="H312" s="55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15.75">
      <c r="A313" s="56" t="s">
        <v>168</v>
      </c>
      <c r="B313" s="57"/>
      <c r="C313" s="58"/>
      <c r="D313" s="59">
        <f>D311+O311+D290</f>
        <v>37.15</v>
      </c>
      <c r="E313" s="59">
        <f>E311+P311+E290</f>
        <v>28.630000000000003</v>
      </c>
      <c r="F313" s="59">
        <f>F311+Q311+F290</f>
        <v>134.07</v>
      </c>
      <c r="G313" s="59">
        <f>G311+R311+G290</f>
        <v>948.2</v>
      </c>
      <c r="H313" s="60"/>
      <c r="K313" s="8"/>
      <c r="L313" s="8"/>
      <c r="M313" s="8"/>
      <c r="N313" s="8"/>
      <c r="O313" s="8"/>
      <c r="P313" s="8"/>
      <c r="Q313" s="8"/>
      <c r="R313" s="8"/>
      <c r="S313" s="8"/>
    </row>
    <row r="314" spans="1:8" ht="15.75">
      <c r="A314" s="133" t="s">
        <v>194</v>
      </c>
      <c r="B314" s="133"/>
      <c r="C314" s="133"/>
      <c r="D314" s="133"/>
      <c r="E314" s="133"/>
      <c r="F314" s="133"/>
      <c r="G314" s="133"/>
      <c r="H314" s="133"/>
    </row>
    <row r="315" spans="1:8" ht="18" customHeight="1">
      <c r="A315" s="119" t="s">
        <v>40</v>
      </c>
      <c r="B315" s="120"/>
      <c r="C315" s="120"/>
      <c r="D315" s="120"/>
      <c r="E315" s="120"/>
      <c r="F315" s="120"/>
      <c r="G315" s="120"/>
      <c r="H315" s="121"/>
    </row>
    <row r="316" spans="1:8" ht="39">
      <c r="A316" s="123" t="s">
        <v>8</v>
      </c>
      <c r="B316" s="13" t="s">
        <v>158</v>
      </c>
      <c r="C316" s="28">
        <v>60</v>
      </c>
      <c r="D316" s="30">
        <v>11.6</v>
      </c>
      <c r="E316" s="30">
        <v>13.1</v>
      </c>
      <c r="F316" s="30">
        <v>5</v>
      </c>
      <c r="G316" s="30">
        <v>185</v>
      </c>
      <c r="H316" s="30">
        <v>209</v>
      </c>
    </row>
    <row r="317" spans="1:8" ht="26.25">
      <c r="A317" s="123"/>
      <c r="B317" s="13" t="s">
        <v>133</v>
      </c>
      <c r="C317" s="28">
        <v>130</v>
      </c>
      <c r="D317" s="30">
        <v>4.5</v>
      </c>
      <c r="E317" s="30">
        <v>3.4</v>
      </c>
      <c r="F317" s="30">
        <v>28.3</v>
      </c>
      <c r="G317" s="30">
        <v>162.5</v>
      </c>
      <c r="H317" s="30">
        <v>307</v>
      </c>
    </row>
    <row r="318" spans="1:8" ht="15">
      <c r="A318" s="123"/>
      <c r="B318" s="13" t="s">
        <v>25</v>
      </c>
      <c r="C318" s="28">
        <v>200</v>
      </c>
      <c r="D318" s="30">
        <v>0.05</v>
      </c>
      <c r="E318" s="30">
        <v>0.02</v>
      </c>
      <c r="F318" s="30">
        <v>9.1</v>
      </c>
      <c r="G318" s="30">
        <v>37</v>
      </c>
      <c r="H318" s="30">
        <v>663</v>
      </c>
    </row>
    <row r="319" spans="1:8" ht="17.25" customHeight="1">
      <c r="A319" s="123"/>
      <c r="B319" s="13" t="s">
        <v>12</v>
      </c>
      <c r="C319" s="28">
        <v>30</v>
      </c>
      <c r="D319" s="30">
        <v>2.25</v>
      </c>
      <c r="E319" s="30">
        <v>0.3</v>
      </c>
      <c r="F319" s="30">
        <v>15.3</v>
      </c>
      <c r="G319" s="30">
        <v>75</v>
      </c>
      <c r="H319" s="30" t="s">
        <v>15</v>
      </c>
    </row>
    <row r="320" spans="1:8" ht="15">
      <c r="A320" s="123"/>
      <c r="B320" s="13" t="s">
        <v>57</v>
      </c>
      <c r="C320" s="46">
        <v>100</v>
      </c>
      <c r="D320" s="30">
        <v>0.8</v>
      </c>
      <c r="E320" s="30">
        <v>0.2</v>
      </c>
      <c r="F320" s="30">
        <v>7.5</v>
      </c>
      <c r="G320" s="30">
        <v>38</v>
      </c>
      <c r="H320" s="30" t="s">
        <v>15</v>
      </c>
    </row>
    <row r="321" spans="1:8" ht="15.75">
      <c r="A321" s="113" t="s">
        <v>16</v>
      </c>
      <c r="B321" s="134"/>
      <c r="C321" s="64">
        <v>520</v>
      </c>
      <c r="D321" s="32">
        <f>SUM(D316:D320)</f>
        <v>19.200000000000003</v>
      </c>
      <c r="E321" s="32">
        <f>SUM(E316:E320)</f>
        <v>17.02</v>
      </c>
      <c r="F321" s="32">
        <f>SUM(F316:F320)</f>
        <v>65.2</v>
      </c>
      <c r="G321" s="32">
        <f>SUM(G316:G320)</f>
        <v>497.5</v>
      </c>
      <c r="H321" s="33"/>
    </row>
    <row r="322" spans="1:8" ht="15.75">
      <c r="A322" s="119" t="s">
        <v>69</v>
      </c>
      <c r="B322" s="140"/>
      <c r="C322" s="140"/>
      <c r="D322" s="140"/>
      <c r="E322" s="140"/>
      <c r="F322" s="140"/>
      <c r="G322" s="140"/>
      <c r="H322" s="141"/>
    </row>
    <row r="323" spans="1:8" ht="46.5" customHeight="1">
      <c r="A323" s="123" t="s">
        <v>8</v>
      </c>
      <c r="B323" s="13" t="s">
        <v>158</v>
      </c>
      <c r="C323" s="28">
        <v>80</v>
      </c>
      <c r="D323" s="30">
        <v>15.5</v>
      </c>
      <c r="E323" s="30">
        <v>17.5</v>
      </c>
      <c r="F323" s="30">
        <v>6.6</v>
      </c>
      <c r="G323" s="30">
        <v>246.8</v>
      </c>
      <c r="H323" s="30">
        <v>209</v>
      </c>
    </row>
    <row r="324" spans="1:8" ht="26.25">
      <c r="A324" s="123"/>
      <c r="B324" s="13" t="s">
        <v>133</v>
      </c>
      <c r="C324" s="28">
        <v>150</v>
      </c>
      <c r="D324" s="30">
        <v>5.3</v>
      </c>
      <c r="E324" s="30">
        <v>3.9</v>
      </c>
      <c r="F324" s="30">
        <v>32.7</v>
      </c>
      <c r="G324" s="30">
        <v>187.5</v>
      </c>
      <c r="H324" s="30">
        <v>307</v>
      </c>
    </row>
    <row r="325" spans="1:8" ht="15">
      <c r="A325" s="123"/>
      <c r="B325" s="13" t="s">
        <v>25</v>
      </c>
      <c r="C325" s="28">
        <v>200</v>
      </c>
      <c r="D325" s="30">
        <v>0.05</v>
      </c>
      <c r="E325" s="30">
        <v>0.02</v>
      </c>
      <c r="F325" s="30">
        <v>9.1</v>
      </c>
      <c r="G325" s="30">
        <v>37</v>
      </c>
      <c r="H325" s="30">
        <v>663</v>
      </c>
    </row>
    <row r="326" spans="1:8" ht="15">
      <c r="A326" s="123"/>
      <c r="B326" s="13" t="s">
        <v>12</v>
      </c>
      <c r="C326" s="28">
        <v>40</v>
      </c>
      <c r="D326" s="30">
        <v>3.04</v>
      </c>
      <c r="E326" s="30">
        <v>0.4</v>
      </c>
      <c r="F326" s="30">
        <v>20.4</v>
      </c>
      <c r="G326" s="30">
        <v>100</v>
      </c>
      <c r="H326" s="30" t="s">
        <v>15</v>
      </c>
    </row>
    <row r="327" spans="1:8" ht="15">
      <c r="A327" s="123"/>
      <c r="B327" s="13" t="s">
        <v>57</v>
      </c>
      <c r="C327" s="28">
        <v>100</v>
      </c>
      <c r="D327" s="30">
        <v>0.8</v>
      </c>
      <c r="E327" s="30">
        <v>0.2</v>
      </c>
      <c r="F327" s="30">
        <v>7.5</v>
      </c>
      <c r="G327" s="30">
        <v>38</v>
      </c>
      <c r="H327" s="30" t="s">
        <v>15</v>
      </c>
    </row>
    <row r="328" spans="1:8" ht="15.75">
      <c r="A328" s="113" t="s">
        <v>16</v>
      </c>
      <c r="B328" s="134"/>
      <c r="C328" s="31">
        <v>570</v>
      </c>
      <c r="D328" s="32">
        <v>24.69</v>
      </c>
      <c r="E328" s="32">
        <v>22.02</v>
      </c>
      <c r="F328" s="32">
        <v>76.3</v>
      </c>
      <c r="G328" s="32">
        <v>609.3</v>
      </c>
      <c r="H328" s="33"/>
    </row>
    <row r="329" spans="1:8" ht="16.5" customHeight="1">
      <c r="A329" s="111" t="s">
        <v>40</v>
      </c>
      <c r="B329" s="112"/>
      <c r="C329" s="112"/>
      <c r="D329" s="112"/>
      <c r="E329" s="112"/>
      <c r="F329" s="112"/>
      <c r="G329" s="112"/>
      <c r="H329" s="112"/>
    </row>
    <row r="330" spans="1:8" ht="38.25" customHeight="1">
      <c r="A330" s="109" t="s">
        <v>17</v>
      </c>
      <c r="B330" s="13" t="s">
        <v>165</v>
      </c>
      <c r="C330" s="28" t="s">
        <v>42</v>
      </c>
      <c r="D330" s="30">
        <v>3.5</v>
      </c>
      <c r="E330" s="30">
        <v>3.2</v>
      </c>
      <c r="F330" s="30">
        <v>15.1</v>
      </c>
      <c r="G330" s="30">
        <v>103.6</v>
      </c>
      <c r="H330" s="30" t="s">
        <v>151</v>
      </c>
    </row>
    <row r="331" spans="1:8" ht="29.25" customHeight="1">
      <c r="A331" s="110"/>
      <c r="B331" s="13" t="s">
        <v>166</v>
      </c>
      <c r="C331" s="28">
        <v>90</v>
      </c>
      <c r="D331" s="30">
        <v>13.74</v>
      </c>
      <c r="E331" s="30">
        <v>14.34</v>
      </c>
      <c r="F331" s="30">
        <v>12.78</v>
      </c>
      <c r="G331" s="30">
        <v>235</v>
      </c>
      <c r="H331" s="30">
        <v>29</v>
      </c>
    </row>
    <row r="332" spans="1:8" ht="26.25">
      <c r="A332" s="110"/>
      <c r="B332" s="13" t="s">
        <v>150</v>
      </c>
      <c r="C332" s="28">
        <v>150</v>
      </c>
      <c r="D332" s="30">
        <v>3.4</v>
      </c>
      <c r="E332" s="30">
        <v>15</v>
      </c>
      <c r="F332" s="30">
        <v>31.1</v>
      </c>
      <c r="G332" s="30">
        <v>273</v>
      </c>
      <c r="H332" s="30">
        <v>629</v>
      </c>
    </row>
    <row r="333" spans="1:8" ht="26.25">
      <c r="A333" s="110"/>
      <c r="B333" s="13" t="s">
        <v>39</v>
      </c>
      <c r="C333" s="28">
        <v>200</v>
      </c>
      <c r="D333" s="30">
        <v>0.38</v>
      </c>
      <c r="E333" s="30">
        <v>0.138</v>
      </c>
      <c r="F333" s="30">
        <v>18.2</v>
      </c>
      <c r="G333" s="30">
        <v>75.61</v>
      </c>
      <c r="H333" s="30">
        <v>667</v>
      </c>
    </row>
    <row r="334" spans="1:8" ht="15">
      <c r="A334" s="110"/>
      <c r="B334" s="13" t="s">
        <v>12</v>
      </c>
      <c r="C334" s="28">
        <v>30</v>
      </c>
      <c r="D334" s="30">
        <v>2.25</v>
      </c>
      <c r="E334" s="30">
        <v>0.3</v>
      </c>
      <c r="F334" s="30">
        <v>15.3</v>
      </c>
      <c r="G334" s="30">
        <v>75</v>
      </c>
      <c r="H334" s="30" t="s">
        <v>15</v>
      </c>
    </row>
    <row r="335" spans="1:8" ht="15">
      <c r="A335" s="110"/>
      <c r="B335" s="13" t="s">
        <v>18</v>
      </c>
      <c r="C335" s="28">
        <v>20</v>
      </c>
      <c r="D335" s="30">
        <v>1.98</v>
      </c>
      <c r="E335" s="30">
        <v>0.36</v>
      </c>
      <c r="F335" s="30">
        <v>11.88</v>
      </c>
      <c r="G335" s="30">
        <v>39</v>
      </c>
      <c r="H335" s="30" t="s">
        <v>15</v>
      </c>
    </row>
    <row r="336" spans="1:8" ht="15">
      <c r="A336" s="110"/>
      <c r="B336" s="13" t="s">
        <v>57</v>
      </c>
      <c r="C336" s="28">
        <v>100</v>
      </c>
      <c r="D336" s="30">
        <v>0.8</v>
      </c>
      <c r="E336" s="30">
        <v>0.2</v>
      </c>
      <c r="F336" s="30">
        <v>7.5</v>
      </c>
      <c r="G336" s="30">
        <v>38</v>
      </c>
      <c r="H336" s="30" t="s">
        <v>15</v>
      </c>
    </row>
    <row r="337" spans="1:8" ht="15.75">
      <c r="A337" s="107" t="s">
        <v>19</v>
      </c>
      <c r="B337" s="126"/>
      <c r="C337" s="31">
        <v>795</v>
      </c>
      <c r="D337" s="32">
        <v>26.05</v>
      </c>
      <c r="E337" s="32">
        <v>33.538</v>
      </c>
      <c r="F337" s="32">
        <v>111.86</v>
      </c>
      <c r="G337" s="32">
        <v>839.21</v>
      </c>
      <c r="H337" s="20"/>
    </row>
    <row r="338" spans="1:8" ht="15.75">
      <c r="A338" s="111" t="s">
        <v>69</v>
      </c>
      <c r="B338" s="124"/>
      <c r="C338" s="124"/>
      <c r="D338" s="124"/>
      <c r="E338" s="124"/>
      <c r="F338" s="124"/>
      <c r="G338" s="124"/>
      <c r="H338" s="124"/>
    </row>
    <row r="339" spans="1:8" ht="43.5" customHeight="1">
      <c r="A339" s="109" t="s">
        <v>17</v>
      </c>
      <c r="B339" s="13" t="s">
        <v>165</v>
      </c>
      <c r="C339" s="28" t="s">
        <v>78</v>
      </c>
      <c r="D339" s="30">
        <v>4</v>
      </c>
      <c r="E339" s="30">
        <v>3.7</v>
      </c>
      <c r="F339" s="30">
        <v>18.9</v>
      </c>
      <c r="G339" s="30">
        <v>125.6</v>
      </c>
      <c r="H339" s="30" t="s">
        <v>152</v>
      </c>
    </row>
    <row r="340" spans="1:8" ht="26.25">
      <c r="A340" s="110"/>
      <c r="B340" s="13" t="s">
        <v>166</v>
      </c>
      <c r="C340" s="28">
        <v>100</v>
      </c>
      <c r="D340" s="30">
        <v>15.27</v>
      </c>
      <c r="E340" s="30">
        <v>15.9</v>
      </c>
      <c r="F340" s="30">
        <v>14.2</v>
      </c>
      <c r="G340" s="30">
        <v>261</v>
      </c>
      <c r="H340" s="30">
        <v>29</v>
      </c>
    </row>
    <row r="341" spans="1:8" ht="26.25">
      <c r="A341" s="110"/>
      <c r="B341" s="13" t="s">
        <v>150</v>
      </c>
      <c r="C341" s="28">
        <v>180</v>
      </c>
      <c r="D341" s="30">
        <v>4.1</v>
      </c>
      <c r="E341" s="30">
        <v>18</v>
      </c>
      <c r="F341" s="30">
        <v>37</v>
      </c>
      <c r="G341" s="30">
        <v>328</v>
      </c>
      <c r="H341" s="30">
        <v>629</v>
      </c>
    </row>
    <row r="342" spans="1:8" ht="26.25">
      <c r="A342" s="110"/>
      <c r="B342" s="13" t="s">
        <v>39</v>
      </c>
      <c r="C342" s="28">
        <v>200</v>
      </c>
      <c r="D342" s="30">
        <v>0.38</v>
      </c>
      <c r="E342" s="30">
        <v>0.138</v>
      </c>
      <c r="F342" s="30">
        <v>18.2</v>
      </c>
      <c r="G342" s="30">
        <v>75.61</v>
      </c>
      <c r="H342" s="30">
        <v>667</v>
      </c>
    </row>
    <row r="343" spans="1:8" ht="15">
      <c r="A343" s="110"/>
      <c r="B343" s="13" t="s">
        <v>12</v>
      </c>
      <c r="C343" s="28">
        <v>30</v>
      </c>
      <c r="D343" s="30">
        <v>2.25</v>
      </c>
      <c r="E343" s="30">
        <v>0.3</v>
      </c>
      <c r="F343" s="30">
        <v>15.3</v>
      </c>
      <c r="G343" s="30">
        <v>75</v>
      </c>
      <c r="H343" s="32" t="s">
        <v>15</v>
      </c>
    </row>
    <row r="344" spans="1:8" ht="15">
      <c r="A344" s="110"/>
      <c r="B344" s="13" t="s">
        <v>18</v>
      </c>
      <c r="C344" s="28">
        <v>20</v>
      </c>
      <c r="D344" s="33">
        <v>1.98</v>
      </c>
      <c r="E344" s="33">
        <v>0.36</v>
      </c>
      <c r="F344" s="33">
        <v>11.88</v>
      </c>
      <c r="G344" s="33">
        <v>39</v>
      </c>
      <c r="H344" s="68" t="s">
        <v>15</v>
      </c>
    </row>
    <row r="345" spans="1:8" ht="15">
      <c r="A345" s="110"/>
      <c r="B345" s="13" t="s">
        <v>57</v>
      </c>
      <c r="C345" s="28">
        <v>100</v>
      </c>
      <c r="D345" s="30">
        <v>0.8</v>
      </c>
      <c r="E345" s="30">
        <v>0.2</v>
      </c>
      <c r="F345" s="30">
        <v>7.5</v>
      </c>
      <c r="G345" s="30">
        <v>38</v>
      </c>
      <c r="H345" s="30" t="s">
        <v>15</v>
      </c>
    </row>
    <row r="346" spans="1:8" ht="15.75">
      <c r="A346" s="107" t="s">
        <v>19</v>
      </c>
      <c r="B346" s="108"/>
      <c r="C346" s="36">
        <v>885</v>
      </c>
      <c r="D346" s="38">
        <v>28.78</v>
      </c>
      <c r="E346" s="38">
        <v>38.598</v>
      </c>
      <c r="F346" s="38">
        <v>122.98</v>
      </c>
      <c r="G346" s="38">
        <v>942.21</v>
      </c>
      <c r="H346" s="39"/>
    </row>
    <row r="347" spans="1:8" ht="26.25">
      <c r="A347" s="105" t="s">
        <v>21</v>
      </c>
      <c r="B347" s="13" t="s">
        <v>153</v>
      </c>
      <c r="C347" s="28">
        <v>75</v>
      </c>
      <c r="D347" s="30">
        <v>4.3</v>
      </c>
      <c r="E347" s="30">
        <v>8.6</v>
      </c>
      <c r="F347" s="30">
        <v>34.6</v>
      </c>
      <c r="G347" s="30">
        <v>234</v>
      </c>
      <c r="H347" s="30">
        <v>511</v>
      </c>
    </row>
    <row r="348" spans="1:8" ht="15">
      <c r="A348" s="106"/>
      <c r="B348" s="13" t="s">
        <v>154</v>
      </c>
      <c r="C348" s="28">
        <v>200</v>
      </c>
      <c r="D348" s="30">
        <v>0.14</v>
      </c>
      <c r="E348" s="30">
        <v>0.04</v>
      </c>
      <c r="F348" s="30">
        <v>0.03</v>
      </c>
      <c r="G348" s="30">
        <v>1.33</v>
      </c>
      <c r="H348" s="30" t="s">
        <v>15</v>
      </c>
    </row>
    <row r="349" spans="1:8" ht="15">
      <c r="A349" s="106"/>
      <c r="B349" s="13" t="s">
        <v>53</v>
      </c>
      <c r="C349" s="28" t="s">
        <v>14</v>
      </c>
      <c r="D349" s="30">
        <v>0</v>
      </c>
      <c r="E349" s="30">
        <v>0</v>
      </c>
      <c r="F349" s="30">
        <v>24</v>
      </c>
      <c r="G349" s="30">
        <v>91</v>
      </c>
      <c r="H349" s="30" t="s">
        <v>15</v>
      </c>
    </row>
    <row r="350" spans="1:8" ht="15.75">
      <c r="A350" s="103" t="s">
        <v>23</v>
      </c>
      <c r="B350" s="104"/>
      <c r="C350" s="31">
        <v>475</v>
      </c>
      <c r="D350" s="32">
        <v>4.44</v>
      </c>
      <c r="E350" s="32">
        <v>8.64</v>
      </c>
      <c r="F350" s="32">
        <v>58.63</v>
      </c>
      <c r="G350" s="32">
        <v>326.33</v>
      </c>
      <c r="H350" s="35"/>
    </row>
    <row r="351" spans="1:8" ht="15.75">
      <c r="A351" s="125" t="s">
        <v>169</v>
      </c>
      <c r="B351" s="125"/>
      <c r="C351" s="53"/>
      <c r="D351" s="54">
        <f>D350+D299+D321</f>
        <v>49.53</v>
      </c>
      <c r="E351" s="54">
        <f>E350+E299+E321</f>
        <v>50.91</v>
      </c>
      <c r="F351" s="54">
        <f>F350+F299+F321</f>
        <v>227.96999999999997</v>
      </c>
      <c r="G351" s="54">
        <f>G350+G299+G321</f>
        <v>1544.5</v>
      </c>
      <c r="H351" s="55"/>
    </row>
    <row r="352" spans="1:8" ht="15.75">
      <c r="A352" s="56" t="s">
        <v>170</v>
      </c>
      <c r="B352" s="57"/>
      <c r="C352" s="58"/>
      <c r="D352" s="59">
        <f>D350+D308+D328</f>
        <v>58.2</v>
      </c>
      <c r="E352" s="59">
        <f>E350+E308+E328</f>
        <v>57.28</v>
      </c>
      <c r="F352" s="59">
        <f>F350+F308+F328</f>
        <v>251.85000000000002</v>
      </c>
      <c r="G352" s="59">
        <f>G350+G308+G328</f>
        <v>1747.1299999999999</v>
      </c>
      <c r="H352" s="60"/>
    </row>
    <row r="353" spans="1:8" ht="15.75">
      <c r="A353" s="18" t="s">
        <v>195</v>
      </c>
      <c r="B353" s="18"/>
      <c r="C353" s="18"/>
      <c r="D353" s="18"/>
      <c r="E353" s="18"/>
      <c r="F353" s="18"/>
      <c r="G353" s="18"/>
      <c r="H353" s="18"/>
    </row>
    <row r="354" spans="1:8" ht="15.75">
      <c r="A354" s="119" t="s">
        <v>40</v>
      </c>
      <c r="B354" s="138"/>
      <c r="C354" s="138"/>
      <c r="D354" s="138"/>
      <c r="E354" s="138"/>
      <c r="F354" s="138"/>
      <c r="G354" s="138"/>
      <c r="H354" s="139"/>
    </row>
    <row r="355" spans="1:8" ht="15">
      <c r="A355" s="105" t="s">
        <v>8</v>
      </c>
      <c r="B355" s="13" t="s">
        <v>34</v>
      </c>
      <c r="C355" s="28">
        <v>60</v>
      </c>
      <c r="D355" s="30">
        <v>0.66</v>
      </c>
      <c r="E355" s="30">
        <v>0.12</v>
      </c>
      <c r="F355" s="30">
        <v>2.28</v>
      </c>
      <c r="G355" s="29">
        <v>14.4</v>
      </c>
      <c r="H355" s="29">
        <v>982</v>
      </c>
    </row>
    <row r="356" spans="1:8" ht="26.25">
      <c r="A356" s="106"/>
      <c r="B356" s="13" t="s">
        <v>134</v>
      </c>
      <c r="C356" s="28" t="s">
        <v>120</v>
      </c>
      <c r="D356" s="30">
        <v>5.46</v>
      </c>
      <c r="E356" s="30">
        <v>11.54</v>
      </c>
      <c r="F356" s="30">
        <v>1.37</v>
      </c>
      <c r="G356" s="30">
        <v>132.02</v>
      </c>
      <c r="H356" s="30">
        <v>636</v>
      </c>
    </row>
    <row r="357" spans="1:8" ht="26.25">
      <c r="A357" s="106"/>
      <c r="B357" s="13" t="s">
        <v>56</v>
      </c>
      <c r="C357" s="28">
        <v>150</v>
      </c>
      <c r="D357" s="30">
        <v>8.21</v>
      </c>
      <c r="E357" s="30">
        <v>5.35</v>
      </c>
      <c r="F357" s="30">
        <v>35.9</v>
      </c>
      <c r="G357" s="30">
        <v>224</v>
      </c>
      <c r="H357" s="30">
        <v>632</v>
      </c>
    </row>
    <row r="358" spans="1:8" ht="15">
      <c r="A358" s="106"/>
      <c r="B358" s="13" t="s">
        <v>112</v>
      </c>
      <c r="C358" s="28" t="s">
        <v>54</v>
      </c>
      <c r="D358" s="30">
        <v>0.3</v>
      </c>
      <c r="E358" s="30">
        <v>0.04</v>
      </c>
      <c r="F358" s="30">
        <v>14.6</v>
      </c>
      <c r="G358" s="30">
        <v>60</v>
      </c>
      <c r="H358" s="29">
        <v>977</v>
      </c>
    </row>
    <row r="359" spans="1:8" ht="15">
      <c r="A359" s="142"/>
      <c r="B359" s="13" t="s">
        <v>12</v>
      </c>
      <c r="C359" s="46">
        <v>24</v>
      </c>
      <c r="D359" s="30">
        <v>1.8</v>
      </c>
      <c r="E359" s="30">
        <v>0.24</v>
      </c>
      <c r="F359" s="30">
        <v>12.24</v>
      </c>
      <c r="G359" s="30">
        <v>60</v>
      </c>
      <c r="H359" s="30" t="s">
        <v>15</v>
      </c>
    </row>
    <row r="360" spans="1:8" ht="15.75">
      <c r="A360" s="113" t="s">
        <v>16</v>
      </c>
      <c r="B360" s="134"/>
      <c r="C360" s="64">
        <v>524</v>
      </c>
      <c r="D360" s="32">
        <f>SUM(D355:D359)</f>
        <v>16.430000000000003</v>
      </c>
      <c r="E360" s="32">
        <f>SUM(E355:E359)</f>
        <v>17.289999999999996</v>
      </c>
      <c r="F360" s="32">
        <f>SUM(F355:F359)</f>
        <v>66.39</v>
      </c>
      <c r="G360" s="32">
        <f>SUM(G355:G359)</f>
        <v>490.42</v>
      </c>
      <c r="H360" s="20"/>
    </row>
    <row r="361" spans="1:8" ht="15.75">
      <c r="A361" s="119" t="s">
        <v>69</v>
      </c>
      <c r="B361" s="138"/>
      <c r="C361" s="138"/>
      <c r="D361" s="138"/>
      <c r="E361" s="138"/>
      <c r="F361" s="138"/>
      <c r="G361" s="138"/>
      <c r="H361" s="139"/>
    </row>
    <row r="362" spans="1:8" ht="15">
      <c r="A362" s="105" t="s">
        <v>8</v>
      </c>
      <c r="B362" s="13" t="s">
        <v>34</v>
      </c>
      <c r="C362" s="28">
        <v>60</v>
      </c>
      <c r="D362" s="30">
        <v>0.66</v>
      </c>
      <c r="E362" s="30">
        <v>0.12</v>
      </c>
      <c r="F362" s="30">
        <v>2.28</v>
      </c>
      <c r="G362" s="29">
        <v>14.4</v>
      </c>
      <c r="H362" s="29">
        <v>982</v>
      </c>
    </row>
    <row r="363" spans="1:8" ht="26.25">
      <c r="A363" s="106"/>
      <c r="B363" s="13" t="s">
        <v>134</v>
      </c>
      <c r="C363" s="28" t="s">
        <v>58</v>
      </c>
      <c r="D363" s="30">
        <v>10.9</v>
      </c>
      <c r="E363" s="30">
        <v>22.8</v>
      </c>
      <c r="F363" s="30">
        <v>2.1</v>
      </c>
      <c r="G363" s="30">
        <v>258</v>
      </c>
      <c r="H363" s="29">
        <v>636</v>
      </c>
    </row>
    <row r="364" spans="1:8" ht="26.25">
      <c r="A364" s="106"/>
      <c r="B364" s="13" t="s">
        <v>56</v>
      </c>
      <c r="C364" s="28">
        <v>150</v>
      </c>
      <c r="D364" s="30">
        <v>8.21</v>
      </c>
      <c r="E364" s="30">
        <v>5.35</v>
      </c>
      <c r="F364" s="30">
        <v>35.9</v>
      </c>
      <c r="G364" s="30">
        <v>224</v>
      </c>
      <c r="H364" s="30">
        <v>632</v>
      </c>
    </row>
    <row r="365" spans="1:8" ht="15">
      <c r="A365" s="106"/>
      <c r="B365" s="13" t="s">
        <v>112</v>
      </c>
      <c r="C365" s="28" t="s">
        <v>54</v>
      </c>
      <c r="D365" s="30">
        <v>0.3</v>
      </c>
      <c r="E365" s="30">
        <v>0.04</v>
      </c>
      <c r="F365" s="30">
        <v>14.6</v>
      </c>
      <c r="G365" s="30">
        <v>60</v>
      </c>
      <c r="H365" s="30">
        <v>977</v>
      </c>
    </row>
    <row r="366" spans="1:8" ht="15">
      <c r="A366" s="142"/>
      <c r="B366" s="13" t="s">
        <v>12</v>
      </c>
      <c r="C366" s="28">
        <v>30</v>
      </c>
      <c r="D366" s="30">
        <v>2.25</v>
      </c>
      <c r="E366" s="30">
        <v>0.3</v>
      </c>
      <c r="F366" s="30">
        <v>15.3</v>
      </c>
      <c r="G366" s="30">
        <v>75</v>
      </c>
      <c r="H366" s="30" t="s">
        <v>15</v>
      </c>
    </row>
    <row r="367" spans="1:8" ht="15.75">
      <c r="A367" s="113" t="s">
        <v>16</v>
      </c>
      <c r="B367" s="134"/>
      <c r="C367" s="31">
        <v>590</v>
      </c>
      <c r="D367" s="32">
        <f>SUM(D362:D366)</f>
        <v>22.320000000000004</v>
      </c>
      <c r="E367" s="32">
        <f>SUM(E362:E366)</f>
        <v>28.610000000000003</v>
      </c>
      <c r="F367" s="32">
        <f>SUM(F362:F366)</f>
        <v>70.18</v>
      </c>
      <c r="G367" s="32">
        <f>SUM(G362:G366)</f>
        <v>631.4</v>
      </c>
      <c r="H367" s="35"/>
    </row>
    <row r="368" spans="1:8" ht="15.75">
      <c r="A368" s="119" t="s">
        <v>40</v>
      </c>
      <c r="B368" s="138"/>
      <c r="C368" s="138"/>
      <c r="D368" s="138"/>
      <c r="E368" s="138"/>
      <c r="F368" s="138"/>
      <c r="G368" s="138"/>
      <c r="H368" s="139"/>
    </row>
    <row r="369" spans="1:8" ht="15">
      <c r="A369" s="105" t="s">
        <v>17</v>
      </c>
      <c r="B369" s="13" t="s">
        <v>36</v>
      </c>
      <c r="C369" s="28">
        <v>60</v>
      </c>
      <c r="D369" s="30">
        <v>0.42</v>
      </c>
      <c r="E369" s="30">
        <v>0.06</v>
      </c>
      <c r="F369" s="30">
        <v>1.14</v>
      </c>
      <c r="G369" s="30">
        <v>6.6</v>
      </c>
      <c r="H369" s="30">
        <v>982</v>
      </c>
    </row>
    <row r="370" spans="1:8" ht="39">
      <c r="A370" s="106"/>
      <c r="B370" s="13" t="s">
        <v>132</v>
      </c>
      <c r="C370" s="28" t="s">
        <v>42</v>
      </c>
      <c r="D370" s="30">
        <v>2.9</v>
      </c>
      <c r="E370" s="30">
        <v>4.8</v>
      </c>
      <c r="F370" s="30">
        <v>6.6</v>
      </c>
      <c r="G370" s="30">
        <v>81.9</v>
      </c>
      <c r="H370" s="30" t="s">
        <v>128</v>
      </c>
    </row>
    <row r="371" spans="1:8" ht="26.25">
      <c r="A371" s="106"/>
      <c r="B371" s="13" t="s">
        <v>125</v>
      </c>
      <c r="C371" s="28">
        <v>90</v>
      </c>
      <c r="D371" s="30">
        <v>13.55</v>
      </c>
      <c r="E371" s="30">
        <v>11.53</v>
      </c>
      <c r="F371" s="30">
        <v>12.78</v>
      </c>
      <c r="G371" s="30">
        <v>219</v>
      </c>
      <c r="H371" s="30">
        <v>626</v>
      </c>
    </row>
    <row r="372" spans="1:8" ht="26.25">
      <c r="A372" s="106"/>
      <c r="B372" s="13" t="s">
        <v>126</v>
      </c>
      <c r="C372" s="28">
        <v>150</v>
      </c>
      <c r="D372" s="30">
        <v>3.06</v>
      </c>
      <c r="E372" s="30">
        <v>4.43</v>
      </c>
      <c r="F372" s="30">
        <v>20.04</v>
      </c>
      <c r="G372" s="30">
        <v>132</v>
      </c>
      <c r="H372" s="30">
        <v>371</v>
      </c>
    </row>
    <row r="373" spans="1:8" ht="26.25">
      <c r="A373" s="106"/>
      <c r="B373" s="13" t="s">
        <v>127</v>
      </c>
      <c r="C373" s="28">
        <v>200</v>
      </c>
      <c r="D373" s="29">
        <v>0.02</v>
      </c>
      <c r="E373" s="29">
        <v>0</v>
      </c>
      <c r="F373" s="29">
        <v>27.2</v>
      </c>
      <c r="G373" s="29">
        <v>108.9</v>
      </c>
      <c r="H373" s="29">
        <v>989</v>
      </c>
    </row>
    <row r="374" spans="1:8" ht="15">
      <c r="A374" s="106"/>
      <c r="B374" s="13" t="s">
        <v>12</v>
      </c>
      <c r="C374" s="28">
        <v>40</v>
      </c>
      <c r="D374" s="30">
        <v>3</v>
      </c>
      <c r="E374" s="30">
        <v>0.4</v>
      </c>
      <c r="F374" s="30">
        <v>20.4</v>
      </c>
      <c r="G374" s="30">
        <v>100</v>
      </c>
      <c r="H374" s="30"/>
    </row>
    <row r="375" spans="1:8" ht="15">
      <c r="A375" s="142"/>
      <c r="B375" s="13" t="s">
        <v>18</v>
      </c>
      <c r="C375" s="28">
        <v>20</v>
      </c>
      <c r="D375" s="30">
        <v>1.32</v>
      </c>
      <c r="E375" s="30">
        <v>0.24</v>
      </c>
      <c r="F375" s="30">
        <v>7.92</v>
      </c>
      <c r="G375" s="30">
        <v>39.6</v>
      </c>
      <c r="H375" s="30" t="s">
        <v>15</v>
      </c>
    </row>
    <row r="376" spans="1:8" ht="15.75">
      <c r="A376" s="113" t="s">
        <v>19</v>
      </c>
      <c r="B376" s="134"/>
      <c r="C376" s="31">
        <v>765</v>
      </c>
      <c r="D376" s="32">
        <v>24.27</v>
      </c>
      <c r="E376" s="32">
        <v>21.46</v>
      </c>
      <c r="F376" s="32">
        <v>96.08</v>
      </c>
      <c r="G376" s="32">
        <v>688</v>
      </c>
      <c r="H376" s="35"/>
    </row>
    <row r="377" spans="1:8" ht="15.75">
      <c r="A377" s="119" t="s">
        <v>69</v>
      </c>
      <c r="B377" s="138"/>
      <c r="C377" s="138"/>
      <c r="D377" s="138"/>
      <c r="E377" s="138"/>
      <c r="F377" s="138"/>
      <c r="G377" s="138"/>
      <c r="H377" s="139"/>
    </row>
    <row r="378" spans="1:8" ht="15">
      <c r="A378" s="105" t="s">
        <v>17</v>
      </c>
      <c r="B378" s="13" t="s">
        <v>36</v>
      </c>
      <c r="C378" s="28">
        <v>100</v>
      </c>
      <c r="D378" s="30">
        <v>0.7</v>
      </c>
      <c r="E378" s="30">
        <v>0.1</v>
      </c>
      <c r="F378" s="30">
        <v>1.9</v>
      </c>
      <c r="G378" s="30">
        <v>11</v>
      </c>
      <c r="H378" s="30">
        <v>982</v>
      </c>
    </row>
    <row r="379" spans="1:8" ht="39">
      <c r="A379" s="106"/>
      <c r="B379" s="63" t="s">
        <v>132</v>
      </c>
      <c r="C379" s="28" t="s">
        <v>78</v>
      </c>
      <c r="D379" s="30">
        <v>3.3</v>
      </c>
      <c r="E379" s="30">
        <v>5.7</v>
      </c>
      <c r="F379" s="30">
        <v>8.3</v>
      </c>
      <c r="G379" s="30">
        <v>98.5</v>
      </c>
      <c r="H379" s="30" t="s">
        <v>128</v>
      </c>
    </row>
    <row r="380" spans="1:8" ht="39">
      <c r="A380" s="106"/>
      <c r="B380" s="13" t="s">
        <v>129</v>
      </c>
      <c r="C380" s="28" t="s">
        <v>45</v>
      </c>
      <c r="D380" s="30">
        <v>15.09</v>
      </c>
      <c r="E380" s="30">
        <v>16.43</v>
      </c>
      <c r="F380" s="30">
        <v>14.26</v>
      </c>
      <c r="G380" s="30">
        <v>265.5</v>
      </c>
      <c r="H380" s="30">
        <v>626</v>
      </c>
    </row>
    <row r="381" spans="1:8" ht="26.25">
      <c r="A381" s="106"/>
      <c r="B381" s="13" t="s">
        <v>126</v>
      </c>
      <c r="C381" s="28">
        <v>180</v>
      </c>
      <c r="D381" s="30">
        <v>3.6</v>
      </c>
      <c r="E381" s="30">
        <v>5.3</v>
      </c>
      <c r="F381" s="30">
        <v>24</v>
      </c>
      <c r="G381" s="30">
        <v>158.8</v>
      </c>
      <c r="H381" s="29">
        <v>371</v>
      </c>
    </row>
    <row r="382" spans="1:8" ht="26.25">
      <c r="A382" s="106"/>
      <c r="B382" s="13" t="s">
        <v>127</v>
      </c>
      <c r="C382" s="28">
        <v>200</v>
      </c>
      <c r="D382" s="29">
        <v>0.02</v>
      </c>
      <c r="E382" s="29">
        <v>0</v>
      </c>
      <c r="F382" s="29">
        <v>27.2</v>
      </c>
      <c r="G382" s="29">
        <v>108.9</v>
      </c>
      <c r="H382" s="29">
        <v>989</v>
      </c>
    </row>
    <row r="383" spans="1:8" ht="15">
      <c r="A383" s="106"/>
      <c r="B383" s="13" t="s">
        <v>12</v>
      </c>
      <c r="C383" s="28">
        <v>40</v>
      </c>
      <c r="D383" s="30">
        <v>3</v>
      </c>
      <c r="E383" s="30">
        <v>0.4</v>
      </c>
      <c r="F383" s="30">
        <v>20.4</v>
      </c>
      <c r="G383" s="30">
        <v>100</v>
      </c>
      <c r="H383" s="30"/>
    </row>
    <row r="384" spans="1:8" ht="15">
      <c r="A384" s="142"/>
      <c r="B384" s="13" t="s">
        <v>18</v>
      </c>
      <c r="C384" s="28">
        <v>20</v>
      </c>
      <c r="D384" s="30">
        <v>1.32</v>
      </c>
      <c r="E384" s="30">
        <v>0.24</v>
      </c>
      <c r="F384" s="30">
        <v>7.92</v>
      </c>
      <c r="G384" s="30">
        <v>39.6</v>
      </c>
      <c r="H384" s="32"/>
    </row>
    <row r="385" spans="1:8" ht="15.75">
      <c r="A385" s="113" t="s">
        <v>19</v>
      </c>
      <c r="B385" s="134"/>
      <c r="C385" s="31">
        <v>900</v>
      </c>
      <c r="D385" s="32">
        <f>SUM(D378:D384)</f>
        <v>27.03</v>
      </c>
      <c r="E385" s="32">
        <f>SUM(E378:E384)</f>
        <v>28.169999999999998</v>
      </c>
      <c r="F385" s="32">
        <f>SUM(F378:F384)</f>
        <v>103.98</v>
      </c>
      <c r="G385" s="32">
        <f>SUM(G378:G384)</f>
        <v>782.3</v>
      </c>
      <c r="H385" s="35"/>
    </row>
    <row r="386" spans="1:8" ht="26.25">
      <c r="A386" s="19" t="s">
        <v>21</v>
      </c>
      <c r="B386" s="13" t="s">
        <v>130</v>
      </c>
      <c r="C386" s="28">
        <v>75</v>
      </c>
      <c r="D386" s="30">
        <v>4.9</v>
      </c>
      <c r="E386" s="30">
        <v>7.6</v>
      </c>
      <c r="F386" s="30">
        <v>39.7</v>
      </c>
      <c r="G386" s="30">
        <v>247</v>
      </c>
      <c r="H386" s="30">
        <v>325</v>
      </c>
    </row>
    <row r="387" spans="1:8" ht="26.25">
      <c r="A387" s="19"/>
      <c r="B387" s="13" t="s">
        <v>131</v>
      </c>
      <c r="C387" s="28">
        <v>200</v>
      </c>
      <c r="D387" s="30">
        <v>1.8</v>
      </c>
      <c r="E387" s="30">
        <v>1.67</v>
      </c>
      <c r="F387" s="30">
        <v>13.22</v>
      </c>
      <c r="G387" s="30">
        <v>75</v>
      </c>
      <c r="H387" s="30">
        <v>986</v>
      </c>
    </row>
    <row r="388" spans="1:8" ht="15.75">
      <c r="A388" s="40" t="s">
        <v>23</v>
      </c>
      <c r="B388" s="11"/>
      <c r="C388" s="31">
        <v>275</v>
      </c>
      <c r="D388" s="32">
        <v>6.7</v>
      </c>
      <c r="E388" s="32">
        <v>9.27</v>
      </c>
      <c r="F388" s="32">
        <v>52.92</v>
      </c>
      <c r="G388" s="32">
        <v>322</v>
      </c>
      <c r="H388" s="33"/>
    </row>
    <row r="389" spans="1:8" ht="15.75">
      <c r="A389" s="52" t="s">
        <v>157</v>
      </c>
      <c r="B389" s="52"/>
      <c r="C389" s="58"/>
      <c r="D389" s="69">
        <f>D388+D224+D360</f>
        <v>47.518</v>
      </c>
      <c r="E389" s="69">
        <f>E388+E224+E360</f>
        <v>56.86</v>
      </c>
      <c r="F389" s="69">
        <f>F388+F224+F360</f>
        <v>217.2</v>
      </c>
      <c r="G389" s="69">
        <f>G388+G224+G360</f>
        <v>1595.8200000000002</v>
      </c>
      <c r="H389" s="70"/>
    </row>
    <row r="390" spans="1:8" ht="15.75">
      <c r="A390" s="71" t="s">
        <v>197</v>
      </c>
      <c r="B390" s="52"/>
      <c r="C390" s="58"/>
      <c r="D390" s="72">
        <f>D388+D233+D367</f>
        <v>57.768</v>
      </c>
      <c r="E390" s="72">
        <f>E388+E233+E367</f>
        <v>72.50800000000001</v>
      </c>
      <c r="F390" s="72">
        <f>F388+F233+F367</f>
        <v>243.54000000000002</v>
      </c>
      <c r="G390" s="72">
        <f>G388+G233+G367</f>
        <v>1848.9</v>
      </c>
      <c r="H390" s="73"/>
    </row>
    <row r="391" spans="1:8" ht="15.75">
      <c r="A391" s="18" t="s">
        <v>196</v>
      </c>
      <c r="B391" s="18"/>
      <c r="C391" s="18"/>
      <c r="D391" s="18"/>
      <c r="E391" s="18"/>
      <c r="F391" s="18"/>
      <c r="G391" s="18"/>
      <c r="H391" s="18"/>
    </row>
    <row r="392" spans="1:8" ht="15.75">
      <c r="A392" s="119" t="s">
        <v>40</v>
      </c>
      <c r="B392" s="140"/>
      <c r="C392" s="140"/>
      <c r="D392" s="140"/>
      <c r="E392" s="140"/>
      <c r="F392" s="140"/>
      <c r="G392" s="140"/>
      <c r="H392" s="141"/>
    </row>
    <row r="393" spans="1:8" ht="26.25">
      <c r="A393" s="109" t="s">
        <v>8</v>
      </c>
      <c r="B393" s="13" t="s">
        <v>155</v>
      </c>
      <c r="C393" s="74" t="s">
        <v>47</v>
      </c>
      <c r="D393" s="30">
        <v>17.7</v>
      </c>
      <c r="E393" s="30">
        <v>19.2</v>
      </c>
      <c r="F393" s="30">
        <v>20.62</v>
      </c>
      <c r="G393" s="30">
        <v>326</v>
      </c>
      <c r="H393" s="30">
        <v>230</v>
      </c>
    </row>
    <row r="394" spans="1:8" ht="15">
      <c r="A394" s="110"/>
      <c r="B394" s="13" t="s">
        <v>25</v>
      </c>
      <c r="C394" s="28">
        <v>200</v>
      </c>
      <c r="D394" s="30">
        <v>0.05</v>
      </c>
      <c r="E394" s="30">
        <v>0.02</v>
      </c>
      <c r="F394" s="30">
        <v>9.1</v>
      </c>
      <c r="G394" s="30">
        <v>37</v>
      </c>
      <c r="H394" s="30">
        <v>663</v>
      </c>
    </row>
    <row r="395" spans="1:8" ht="15">
      <c r="A395" s="110"/>
      <c r="B395" s="13" t="s">
        <v>12</v>
      </c>
      <c r="C395" s="28">
        <v>34</v>
      </c>
      <c r="D395" s="30">
        <v>2.25</v>
      </c>
      <c r="E395" s="30">
        <v>0.34</v>
      </c>
      <c r="F395" s="30">
        <v>17.34</v>
      </c>
      <c r="G395" s="30">
        <v>85</v>
      </c>
      <c r="H395" s="30"/>
    </row>
    <row r="396" spans="1:8" ht="15">
      <c r="A396" s="110"/>
      <c r="B396" s="13" t="s">
        <v>105</v>
      </c>
      <c r="C396" s="28" t="s">
        <v>14</v>
      </c>
      <c r="D396" s="30">
        <v>1</v>
      </c>
      <c r="E396" s="30">
        <v>0.2</v>
      </c>
      <c r="F396" s="30">
        <v>20.2</v>
      </c>
      <c r="G396" s="30">
        <v>91</v>
      </c>
      <c r="H396" s="30"/>
    </row>
    <row r="397" spans="1:8" ht="15.75">
      <c r="A397" s="113" t="s">
        <v>16</v>
      </c>
      <c r="B397" s="114"/>
      <c r="C397" s="31">
        <v>584</v>
      </c>
      <c r="D397" s="32">
        <v>21</v>
      </c>
      <c r="E397" s="32">
        <v>19.76</v>
      </c>
      <c r="F397" s="32">
        <v>67.26</v>
      </c>
      <c r="G397" s="32">
        <v>539</v>
      </c>
      <c r="H397" s="20"/>
    </row>
    <row r="398" spans="1:8" ht="15.75">
      <c r="A398" s="119" t="s">
        <v>69</v>
      </c>
      <c r="B398" s="140"/>
      <c r="C398" s="140"/>
      <c r="D398" s="140"/>
      <c r="E398" s="140"/>
      <c r="F398" s="140"/>
      <c r="G398" s="140"/>
      <c r="H398" s="141"/>
    </row>
    <row r="399" spans="1:8" ht="26.25">
      <c r="A399" s="109" t="s">
        <v>8</v>
      </c>
      <c r="B399" s="13" t="s">
        <v>155</v>
      </c>
      <c r="C399" s="74" t="s">
        <v>156</v>
      </c>
      <c r="D399" s="30">
        <v>27.6</v>
      </c>
      <c r="E399" s="30">
        <v>29.5</v>
      </c>
      <c r="F399" s="30">
        <v>32.2</v>
      </c>
      <c r="G399" s="30">
        <v>505</v>
      </c>
      <c r="H399" s="30">
        <v>230</v>
      </c>
    </row>
    <row r="400" spans="1:8" ht="15">
      <c r="A400" s="110"/>
      <c r="B400" s="13" t="s">
        <v>25</v>
      </c>
      <c r="C400" s="28">
        <v>200</v>
      </c>
      <c r="D400" s="30">
        <v>0.05</v>
      </c>
      <c r="E400" s="30">
        <v>0.02</v>
      </c>
      <c r="F400" s="30">
        <v>9.1</v>
      </c>
      <c r="G400" s="30">
        <v>37</v>
      </c>
      <c r="H400" s="30">
        <v>663</v>
      </c>
    </row>
    <row r="401" spans="1:8" ht="15">
      <c r="A401" s="110"/>
      <c r="B401" s="13" t="s">
        <v>12</v>
      </c>
      <c r="C401" s="28">
        <v>20</v>
      </c>
      <c r="D401" s="30">
        <v>1.5</v>
      </c>
      <c r="E401" s="30">
        <v>0.2</v>
      </c>
      <c r="F401" s="30">
        <v>10.2</v>
      </c>
      <c r="G401" s="30">
        <v>50</v>
      </c>
      <c r="H401" s="30" t="s">
        <v>15</v>
      </c>
    </row>
    <row r="402" spans="1:8" ht="15">
      <c r="A402" s="110"/>
      <c r="B402" s="13" t="s">
        <v>105</v>
      </c>
      <c r="C402" s="28" t="s">
        <v>14</v>
      </c>
      <c r="D402" s="30">
        <v>1</v>
      </c>
      <c r="E402" s="30">
        <v>0.2</v>
      </c>
      <c r="F402" s="30">
        <v>20.2</v>
      </c>
      <c r="G402" s="30">
        <v>91</v>
      </c>
      <c r="H402" s="30"/>
    </row>
    <row r="403" spans="1:8" ht="15.75">
      <c r="A403" s="113" t="s">
        <v>16</v>
      </c>
      <c r="B403" s="114"/>
      <c r="C403" s="31">
        <v>645</v>
      </c>
      <c r="D403" s="32">
        <v>30.15</v>
      </c>
      <c r="E403" s="32">
        <v>29.92</v>
      </c>
      <c r="F403" s="32">
        <v>71.7</v>
      </c>
      <c r="G403" s="32">
        <v>683</v>
      </c>
      <c r="H403" s="35"/>
    </row>
    <row r="404" spans="1:8" ht="15.75">
      <c r="A404" s="119" t="s">
        <v>40</v>
      </c>
      <c r="B404" s="140"/>
      <c r="C404" s="140"/>
      <c r="D404" s="140"/>
      <c r="E404" s="140"/>
      <c r="F404" s="140"/>
      <c r="G404" s="140"/>
      <c r="H404" s="141"/>
    </row>
    <row r="405" spans="1:8" ht="39">
      <c r="A405" s="109" t="s">
        <v>17</v>
      </c>
      <c r="B405" s="13" t="s">
        <v>100</v>
      </c>
      <c r="C405" s="28" t="s">
        <v>42</v>
      </c>
      <c r="D405" s="30">
        <v>5.4</v>
      </c>
      <c r="E405" s="30">
        <v>5</v>
      </c>
      <c r="F405" s="30">
        <v>14.3</v>
      </c>
      <c r="G405" s="30">
        <v>125.1</v>
      </c>
      <c r="H405" s="30" t="s">
        <v>104</v>
      </c>
    </row>
    <row r="406" spans="1:8" ht="26.25">
      <c r="A406" s="110"/>
      <c r="B406" s="13" t="s">
        <v>171</v>
      </c>
      <c r="C406" s="14">
        <v>90</v>
      </c>
      <c r="D406" s="24">
        <v>13.74</v>
      </c>
      <c r="E406" s="24">
        <v>14.34</v>
      </c>
      <c r="F406" s="24">
        <v>12.78</v>
      </c>
      <c r="G406" s="24">
        <v>235</v>
      </c>
      <c r="H406" s="24">
        <v>29</v>
      </c>
    </row>
    <row r="407" spans="1:8" ht="26.25">
      <c r="A407" s="110"/>
      <c r="B407" s="13" t="s">
        <v>60</v>
      </c>
      <c r="C407" s="14">
        <v>150</v>
      </c>
      <c r="D407" s="24">
        <v>3.5</v>
      </c>
      <c r="E407" s="24">
        <v>4.2</v>
      </c>
      <c r="F407" s="24">
        <v>35.6</v>
      </c>
      <c r="G407" s="24">
        <v>195.4</v>
      </c>
      <c r="H407" s="24">
        <v>297</v>
      </c>
    </row>
    <row r="408" spans="1:8" ht="15">
      <c r="A408" s="110"/>
      <c r="B408" s="13" t="s">
        <v>26</v>
      </c>
      <c r="C408" s="14">
        <v>200</v>
      </c>
      <c r="D408" s="27">
        <v>1.55</v>
      </c>
      <c r="E408" s="27">
        <v>1.45</v>
      </c>
      <c r="F408" s="27">
        <v>2.17</v>
      </c>
      <c r="G408" s="27">
        <v>29</v>
      </c>
      <c r="H408" s="27">
        <v>603</v>
      </c>
    </row>
    <row r="409" spans="1:8" ht="15">
      <c r="A409" s="110"/>
      <c r="B409" s="13" t="s">
        <v>12</v>
      </c>
      <c r="C409" s="14">
        <v>30</v>
      </c>
      <c r="D409" s="24">
        <v>3.75</v>
      </c>
      <c r="E409" s="24">
        <v>0.5</v>
      </c>
      <c r="F409" s="24">
        <v>25.5</v>
      </c>
      <c r="G409" s="24">
        <v>125</v>
      </c>
      <c r="H409" s="25" t="s">
        <v>15</v>
      </c>
    </row>
    <row r="410" spans="1:8" ht="15">
      <c r="A410" s="110"/>
      <c r="B410" s="13" t="s">
        <v>18</v>
      </c>
      <c r="C410" s="14">
        <v>20</v>
      </c>
      <c r="D410" s="21">
        <v>1.32</v>
      </c>
      <c r="E410" s="21">
        <v>0.24</v>
      </c>
      <c r="F410" s="21">
        <v>7.92</v>
      </c>
      <c r="G410" s="21">
        <v>39.6</v>
      </c>
      <c r="H410" s="22" t="s">
        <v>15</v>
      </c>
    </row>
    <row r="411" spans="1:8" ht="15">
      <c r="A411" s="110"/>
      <c r="B411" s="13" t="s">
        <v>113</v>
      </c>
      <c r="C411" s="14">
        <v>140</v>
      </c>
      <c r="D411" s="24">
        <v>0.56</v>
      </c>
      <c r="E411" s="24">
        <v>0.42</v>
      </c>
      <c r="F411" s="24">
        <v>14.4</v>
      </c>
      <c r="G411" s="24">
        <v>65.8</v>
      </c>
      <c r="H411" s="25"/>
    </row>
    <row r="412" spans="1:8" ht="15.75">
      <c r="A412" s="113" t="s">
        <v>19</v>
      </c>
      <c r="B412" s="114"/>
      <c r="C412" s="26">
        <v>835</v>
      </c>
      <c r="D412" s="25">
        <v>29.82</v>
      </c>
      <c r="E412" s="25">
        <v>26.15</v>
      </c>
      <c r="F412" s="25">
        <v>112.67</v>
      </c>
      <c r="G412" s="25">
        <v>814.9</v>
      </c>
      <c r="H412" s="35"/>
    </row>
    <row r="413" spans="1:8" ht="15.75">
      <c r="A413" s="145" t="s">
        <v>69</v>
      </c>
      <c r="B413" s="146"/>
      <c r="C413" s="146"/>
      <c r="D413" s="146"/>
      <c r="E413" s="146"/>
      <c r="F413" s="146"/>
      <c r="G413" s="146"/>
      <c r="H413" s="147"/>
    </row>
    <row r="414" spans="1:8" ht="39">
      <c r="A414" s="109" t="s">
        <v>17</v>
      </c>
      <c r="B414" s="13" t="s">
        <v>100</v>
      </c>
      <c r="C414" s="78" t="s">
        <v>42</v>
      </c>
      <c r="D414" s="30">
        <v>5.4</v>
      </c>
      <c r="E414" s="30">
        <v>5</v>
      </c>
      <c r="F414" s="30">
        <v>14.3</v>
      </c>
      <c r="G414" s="30">
        <v>125.1</v>
      </c>
      <c r="H414" s="30" t="s">
        <v>104</v>
      </c>
    </row>
    <row r="415" spans="1:8" ht="26.25">
      <c r="A415" s="110"/>
      <c r="B415" s="13" t="s">
        <v>171</v>
      </c>
      <c r="C415" s="50">
        <v>100</v>
      </c>
      <c r="D415" s="24">
        <v>15.27</v>
      </c>
      <c r="E415" s="24">
        <v>15.9</v>
      </c>
      <c r="F415" s="24">
        <v>14.2</v>
      </c>
      <c r="G415" s="24">
        <v>261</v>
      </c>
      <c r="H415" s="24">
        <v>29</v>
      </c>
    </row>
    <row r="416" spans="1:8" ht="26.25">
      <c r="A416" s="110"/>
      <c r="B416" s="13" t="s">
        <v>60</v>
      </c>
      <c r="C416" s="50">
        <v>180</v>
      </c>
      <c r="D416" s="24">
        <v>4.3</v>
      </c>
      <c r="E416" s="24">
        <v>5.1</v>
      </c>
      <c r="F416" s="24">
        <v>42.7</v>
      </c>
      <c r="G416" s="24">
        <v>234.5</v>
      </c>
      <c r="H416" s="24">
        <v>297</v>
      </c>
    </row>
    <row r="417" spans="1:8" ht="15">
      <c r="A417" s="110"/>
      <c r="B417" s="13" t="s">
        <v>26</v>
      </c>
      <c r="C417" s="50">
        <v>200</v>
      </c>
      <c r="D417" s="27">
        <v>1.55</v>
      </c>
      <c r="E417" s="27">
        <v>1.45</v>
      </c>
      <c r="F417" s="27">
        <v>2.17</v>
      </c>
      <c r="G417" s="27">
        <v>29</v>
      </c>
      <c r="H417" s="27">
        <v>603</v>
      </c>
    </row>
    <row r="418" spans="1:8" ht="15">
      <c r="A418" s="110"/>
      <c r="B418" s="13" t="s">
        <v>12</v>
      </c>
      <c r="C418" s="50">
        <v>30</v>
      </c>
      <c r="D418" s="24">
        <v>3.75</v>
      </c>
      <c r="E418" s="24">
        <v>0.5</v>
      </c>
      <c r="F418" s="24">
        <v>25.5</v>
      </c>
      <c r="G418" s="24">
        <v>125</v>
      </c>
      <c r="H418" s="25" t="s">
        <v>15</v>
      </c>
    </row>
    <row r="419" spans="1:8" ht="15">
      <c r="A419" s="110"/>
      <c r="B419" s="13" t="s">
        <v>18</v>
      </c>
      <c r="C419" s="50">
        <v>20</v>
      </c>
      <c r="D419" s="21">
        <v>1.32</v>
      </c>
      <c r="E419" s="21">
        <v>0.24</v>
      </c>
      <c r="F419" s="21">
        <v>7.92</v>
      </c>
      <c r="G419" s="21">
        <v>39.6</v>
      </c>
      <c r="H419" s="22" t="s">
        <v>15</v>
      </c>
    </row>
    <row r="420" spans="1:8" ht="15">
      <c r="A420" s="110"/>
      <c r="B420" s="13" t="s">
        <v>113</v>
      </c>
      <c r="C420" s="50">
        <v>140</v>
      </c>
      <c r="D420" s="24">
        <v>0.56</v>
      </c>
      <c r="E420" s="24">
        <v>0.42</v>
      </c>
      <c r="F420" s="24">
        <v>14.4</v>
      </c>
      <c r="G420" s="24">
        <v>65.8</v>
      </c>
      <c r="H420" s="25"/>
    </row>
    <row r="421" spans="1:8" ht="15.75">
      <c r="A421" s="107" t="s">
        <v>19</v>
      </c>
      <c r="B421" s="107"/>
      <c r="C421" s="75">
        <v>875</v>
      </c>
      <c r="D421" s="25">
        <v>32.15</v>
      </c>
      <c r="E421" s="25">
        <v>28.61</v>
      </c>
      <c r="F421" s="25">
        <v>121.19</v>
      </c>
      <c r="G421" s="25">
        <v>880</v>
      </c>
      <c r="H421" s="39"/>
    </row>
    <row r="422" spans="1:8" ht="26.25">
      <c r="A422" s="144" t="s">
        <v>21</v>
      </c>
      <c r="B422" s="13" t="s">
        <v>62</v>
      </c>
      <c r="C422" s="28">
        <v>75</v>
      </c>
      <c r="D422" s="30">
        <v>5</v>
      </c>
      <c r="E422" s="30">
        <v>14.99</v>
      </c>
      <c r="F422" s="30">
        <v>37.97</v>
      </c>
      <c r="G422" s="30">
        <v>307</v>
      </c>
      <c r="H422" s="30">
        <v>413</v>
      </c>
    </row>
    <row r="423" spans="1:8" ht="15">
      <c r="A423" s="144"/>
      <c r="B423" s="13" t="s">
        <v>53</v>
      </c>
      <c r="C423" s="28" t="s">
        <v>14</v>
      </c>
      <c r="D423" s="30">
        <v>0</v>
      </c>
      <c r="E423" s="30">
        <v>0</v>
      </c>
      <c r="F423" s="30">
        <v>24</v>
      </c>
      <c r="G423" s="30">
        <v>91</v>
      </c>
      <c r="H423" s="30" t="s">
        <v>15</v>
      </c>
    </row>
    <row r="424" spans="1:8" ht="15.75">
      <c r="A424" s="40" t="s">
        <v>23</v>
      </c>
      <c r="B424" s="34"/>
      <c r="C424" s="31">
        <v>275</v>
      </c>
      <c r="D424" s="32">
        <v>5</v>
      </c>
      <c r="E424" s="32">
        <v>14.99</v>
      </c>
      <c r="F424" s="32">
        <v>61.97</v>
      </c>
      <c r="G424" s="32">
        <v>398</v>
      </c>
      <c r="H424" s="35"/>
    </row>
    <row r="425" spans="1:8" ht="15.75">
      <c r="A425" s="52" t="s">
        <v>198</v>
      </c>
      <c r="B425" s="52"/>
      <c r="C425" s="58"/>
      <c r="D425" s="69">
        <f>D424+D412+D397</f>
        <v>55.82</v>
      </c>
      <c r="E425" s="69">
        <f>E424+E412+E397</f>
        <v>60.900000000000006</v>
      </c>
      <c r="F425" s="69">
        <f>F424+F412+F397</f>
        <v>241.89999999999998</v>
      </c>
      <c r="G425" s="69">
        <f>G424+G412+G397</f>
        <v>1751.9</v>
      </c>
      <c r="H425" s="70"/>
    </row>
    <row r="426" spans="1:8" ht="15.75">
      <c r="A426" s="71" t="s">
        <v>197</v>
      </c>
      <c r="B426" s="52"/>
      <c r="C426" s="58"/>
      <c r="D426" s="72">
        <f>D424+D421+D403</f>
        <v>67.3</v>
      </c>
      <c r="E426" s="72">
        <f>E424+E421+E403</f>
        <v>73.52000000000001</v>
      </c>
      <c r="F426" s="72">
        <f>F424+F421+F403</f>
        <v>254.86</v>
      </c>
      <c r="G426" s="72">
        <f>G424+G421+G403</f>
        <v>1961</v>
      </c>
      <c r="H426" s="73"/>
    </row>
    <row r="427" spans="1:8" ht="15.75">
      <c r="A427" s="2" t="s">
        <v>172</v>
      </c>
      <c r="B427" s="11"/>
      <c r="C427" s="19"/>
      <c r="D427" s="4">
        <f>(D397+D360+D321+D284+D247+D207+D168+D130+D56+D94+D18)/11</f>
        <v>18.345454545454547</v>
      </c>
      <c r="E427" s="4">
        <f>(E397+E360+E321+E284+E247+E207+E168+E130+E56+E94+E18)/11</f>
        <v>16.775454545454547</v>
      </c>
      <c r="F427" s="4">
        <f>(F397+F360+F321+F284+F247+F207+F168+F130+F56+F94+F18)/11</f>
        <v>75.34636363636363</v>
      </c>
      <c r="G427" s="4">
        <f>(G397+G360+G321+G284+G247+G207+G168+G130+G56+G94+G18)/11</f>
        <v>530.3127272727272</v>
      </c>
      <c r="H427" s="16"/>
    </row>
    <row r="428" spans="1:8" ht="15.75">
      <c r="A428" s="81" t="s">
        <v>173</v>
      </c>
      <c r="B428" s="80"/>
      <c r="C428" s="80"/>
      <c r="D428" s="4">
        <f>(D412+D224+D337+O302+D263+D376+D81+D145+D109+D43)/11</f>
        <v>22.525090909090913</v>
      </c>
      <c r="E428" s="4">
        <f>(E412+E224+E337+P302+E263+E376+E81+E145+E109+E43)/11</f>
        <v>23.156909090909092</v>
      </c>
      <c r="F428" s="4">
        <f>(F412+F224+F337+Q302+F263+F376+F81+F145+F109+F43)/11</f>
        <v>84.38272727272728</v>
      </c>
      <c r="G428" s="4">
        <f>(G412+G224+G337+R302+G263+G376+G81+G145+G109+G43)/11</f>
        <v>639.2654545454545</v>
      </c>
      <c r="H428" s="16"/>
    </row>
    <row r="429" spans="1:8" ht="15.75">
      <c r="A429" s="2" t="s">
        <v>174</v>
      </c>
      <c r="B429" s="2"/>
      <c r="C429" s="1"/>
      <c r="D429" s="79">
        <f>(D424+D388+D350+D311+D275+D237+D196+D157+D121+D84+D46)/11</f>
        <v>7.978181818181818</v>
      </c>
      <c r="E429" s="79">
        <f>(E424+E388+E350+E311+E275+E237+E196+E157+E121+E84+E46)/11</f>
        <v>12.730454545454547</v>
      </c>
      <c r="F429" s="79">
        <f>(F424+F388+F350+F311+F275+F237+F196+F157+F121+F84+F46)/11</f>
        <v>53.08818181818182</v>
      </c>
      <c r="G429" s="79">
        <f>(G424+G388+G350+G311+G275+G237+G196+G157+G121+G84+G46)/11</f>
        <v>358.23</v>
      </c>
      <c r="H429" s="16"/>
    </row>
    <row r="430" spans="1:8" ht="15.75">
      <c r="A430" s="2" t="s">
        <v>175</v>
      </c>
      <c r="B430" s="11"/>
      <c r="C430" s="4"/>
      <c r="D430" s="3">
        <f>(D403+D367+D328+D290+D254+D215+D175+D136+D63+D101+D25)/11</f>
        <v>21.735454545454548</v>
      </c>
      <c r="E430" s="3">
        <f>(E403+E367+E328+E290+E254+E215+E175+E136+E63+E101+E25)/11</f>
        <v>21.40545454545455</v>
      </c>
      <c r="F430" s="3">
        <f>(F403+F367+F328+F290+F254+F215+F175+F136+F63+F101+F25)/11</f>
        <v>82.77727272727272</v>
      </c>
      <c r="G430" s="3">
        <f>(G403+G367+G328+G290+G254+G215+G175+G136+G63+G101+G25)/11</f>
        <v>615.8563636363637</v>
      </c>
      <c r="H430" s="16"/>
    </row>
    <row r="431" spans="1:8" ht="15.75">
      <c r="A431" s="2" t="s">
        <v>176</v>
      </c>
      <c r="B431" s="2"/>
      <c r="C431" s="1"/>
      <c r="D431" s="3">
        <f>(D421+D385+D308+D346+D272+D234+D193+D154+D81+D118+D43)/11</f>
        <v>30.118909090909096</v>
      </c>
      <c r="E431" s="3">
        <f>(E421+E385+E308+E346+E272+E234+E193+E154+E81+E118+E43)/11</f>
        <v>31.501454545454543</v>
      </c>
      <c r="F431" s="3">
        <f>(F421+F385+F308+F346+F272+F234+F193+F154+F81+F118+F43)/11</f>
        <v>107.80181818181819</v>
      </c>
      <c r="G431" s="3">
        <f>(G421+G385+G308+G346+G272+G234+G193+G154+G81+G118+G43)/11</f>
        <v>833.829090909091</v>
      </c>
      <c r="H431" s="16"/>
    </row>
    <row r="432" spans="1:8" ht="15.75">
      <c r="A432" s="2" t="s">
        <v>177</v>
      </c>
      <c r="B432" s="2"/>
      <c r="C432" s="1"/>
      <c r="D432" s="79">
        <f>(D427+D391+D353+D314+D278+D240+D199+D160+D124+D87+D49)/11</f>
        <v>1.6677685950413226</v>
      </c>
      <c r="E432" s="79">
        <f>(E427+E391+E353+E314+E278+E240+E199+E160+E124+E87+E49)/11</f>
        <v>1.5250413223140498</v>
      </c>
      <c r="F432" s="79">
        <f>(F427+F391+F353+F314+F278+F240+F199+F160+F124+F87+F49)/11</f>
        <v>6.8496694214876035</v>
      </c>
      <c r="G432" s="79">
        <f>(G427+G391+G353+G314+G278+G240+G199+G160+G124+G87+G49)/11</f>
        <v>48.21024793388429</v>
      </c>
      <c r="H432" s="16"/>
    </row>
  </sheetData>
  <sheetProtection/>
  <mergeCells count="173">
    <mergeCell ref="A225:H225"/>
    <mergeCell ref="A360:B360"/>
    <mergeCell ref="A361:H361"/>
    <mergeCell ref="A217:A223"/>
    <mergeCell ref="A185:H185"/>
    <mergeCell ref="A186:A192"/>
    <mergeCell ref="A193:B193"/>
    <mergeCell ref="A194:A195"/>
    <mergeCell ref="A328:B328"/>
    <mergeCell ref="A308:B308"/>
    <mergeCell ref="A176:H176"/>
    <mergeCell ref="A177:A183"/>
    <mergeCell ref="A184:B184"/>
    <mergeCell ref="A168:B168"/>
    <mergeCell ref="A63:B63"/>
    <mergeCell ref="A145:B145"/>
    <mergeCell ref="A146:H146"/>
    <mergeCell ref="A64:H64"/>
    <mergeCell ref="A125:H125"/>
    <mergeCell ref="A88:H88"/>
    <mergeCell ref="A124:H124"/>
    <mergeCell ref="A131:H131"/>
    <mergeCell ref="A157:B157"/>
    <mergeCell ref="A254:B254"/>
    <mergeCell ref="A279:H279"/>
    <mergeCell ref="A264:H264"/>
    <mergeCell ref="A242:A246"/>
    <mergeCell ref="A247:B247"/>
    <mergeCell ref="A248:H248"/>
    <mergeCell ref="A249:A253"/>
    <mergeCell ref="A403:B403"/>
    <mergeCell ref="A354:H354"/>
    <mergeCell ref="A355:A359"/>
    <mergeCell ref="A392:H392"/>
    <mergeCell ref="A393:A396"/>
    <mergeCell ref="A368:H368"/>
    <mergeCell ref="A398:H398"/>
    <mergeCell ref="A367:B367"/>
    <mergeCell ref="A385:B385"/>
    <mergeCell ref="A362:A366"/>
    <mergeCell ref="A414:A420"/>
    <mergeCell ref="A421:B421"/>
    <mergeCell ref="A241:H241"/>
    <mergeCell ref="A323:A327"/>
    <mergeCell ref="A378:A384"/>
    <mergeCell ref="A376:B376"/>
    <mergeCell ref="A377:H377"/>
    <mergeCell ref="A369:A375"/>
    <mergeCell ref="A399:A402"/>
    <mergeCell ref="A422:A423"/>
    <mergeCell ref="A226:A233"/>
    <mergeCell ref="A404:H404"/>
    <mergeCell ref="A405:A411"/>
    <mergeCell ref="A412:B412"/>
    <mergeCell ref="A413:H413"/>
    <mergeCell ref="A397:B397"/>
    <mergeCell ref="A351:B351"/>
    <mergeCell ref="A322:H322"/>
    <mergeCell ref="A255:H255"/>
    <mergeCell ref="A234:B234"/>
    <mergeCell ref="A200:H200"/>
    <mergeCell ref="A208:H208"/>
    <mergeCell ref="A154:B154"/>
    <mergeCell ref="A216:H216"/>
    <mergeCell ref="A209:A214"/>
    <mergeCell ref="A207:B207"/>
    <mergeCell ref="A224:B224"/>
    <mergeCell ref="A161:H161"/>
    <mergeCell ref="A162:A167"/>
    <mergeCell ref="A94:B94"/>
    <mergeCell ref="A201:A206"/>
    <mergeCell ref="A138:A144"/>
    <mergeCell ref="A147:A153"/>
    <mergeCell ref="A170:A174"/>
    <mergeCell ref="A169:H169"/>
    <mergeCell ref="A95:H95"/>
    <mergeCell ref="A96:A100"/>
    <mergeCell ref="A101:B101"/>
    <mergeCell ref="A175:B175"/>
    <mergeCell ref="A263:B263"/>
    <mergeCell ref="A273:A274"/>
    <mergeCell ref="A256:A262"/>
    <mergeCell ref="A330:A336"/>
    <mergeCell ref="A215:B215"/>
    <mergeCell ref="A284:B284"/>
    <mergeCell ref="A285:H285"/>
    <mergeCell ref="A316:A320"/>
    <mergeCell ref="A272:B272"/>
    <mergeCell ref="A278:H278"/>
    <mergeCell ref="A290:B290"/>
    <mergeCell ref="A291:H291"/>
    <mergeCell ref="L295:L301"/>
    <mergeCell ref="A314:H314"/>
    <mergeCell ref="A265:A271"/>
    <mergeCell ref="A235:A236"/>
    <mergeCell ref="A280:A283"/>
    <mergeCell ref="A286:A289"/>
    <mergeCell ref="A311:B311"/>
    <mergeCell ref="A312:B312"/>
    <mergeCell ref="A19:H19"/>
    <mergeCell ref="A20:A24"/>
    <mergeCell ref="A26:H26"/>
    <mergeCell ref="A36:A42"/>
    <mergeCell ref="A35:H35"/>
    <mergeCell ref="A25:B25"/>
    <mergeCell ref="A27:A33"/>
    <mergeCell ref="A34:B34"/>
    <mergeCell ref="A118:B118"/>
    <mergeCell ref="A111:A117"/>
    <mergeCell ref="A46:B46"/>
    <mergeCell ref="A49:H49"/>
    <mergeCell ref="A102:A108"/>
    <mergeCell ref="A72:B72"/>
    <mergeCell ref="A81:B81"/>
    <mergeCell ref="A87:H87"/>
    <mergeCell ref="A50:H50"/>
    <mergeCell ref="A89:A93"/>
    <mergeCell ref="A130:B130"/>
    <mergeCell ref="A136:B136"/>
    <mergeCell ref="A43:B43"/>
    <mergeCell ref="A47:B47"/>
    <mergeCell ref="A126:A129"/>
    <mergeCell ref="A44:A45"/>
    <mergeCell ref="A132:A135"/>
    <mergeCell ref="A110:H110"/>
    <mergeCell ref="A51:A55"/>
    <mergeCell ref="A56:B56"/>
    <mergeCell ref="A137:H137"/>
    <mergeCell ref="A73:H73"/>
    <mergeCell ref="L311:M311"/>
    <mergeCell ref="A309:A310"/>
    <mergeCell ref="L304:L310"/>
    <mergeCell ref="A292:A298"/>
    <mergeCell ref="A299:B299"/>
    <mergeCell ref="A300:H300"/>
    <mergeCell ref="L302:M302"/>
    <mergeCell ref="L303:S303"/>
    <mergeCell ref="A155:A156"/>
    <mergeCell ref="A74:A80"/>
    <mergeCell ref="A82:A83"/>
    <mergeCell ref="A65:A71"/>
    <mergeCell ref="A57:H57"/>
    <mergeCell ref="A58:A62"/>
    <mergeCell ref="A119:A120"/>
    <mergeCell ref="A122:B122"/>
    <mergeCell ref="A121:B121"/>
    <mergeCell ref="A109:B109"/>
    <mergeCell ref="B8:B9"/>
    <mergeCell ref="A12:H12"/>
    <mergeCell ref="C8:C9"/>
    <mergeCell ref="G5:H5"/>
    <mergeCell ref="H8:H9"/>
    <mergeCell ref="A6:H6"/>
    <mergeCell ref="A13:A17"/>
    <mergeCell ref="A18:B18"/>
    <mergeCell ref="A11:H11"/>
    <mergeCell ref="A10:H10"/>
    <mergeCell ref="D8:F8"/>
    <mergeCell ref="G1:H1"/>
    <mergeCell ref="G2:H2"/>
    <mergeCell ref="G3:H3"/>
    <mergeCell ref="G4:H4"/>
    <mergeCell ref="A8:A9"/>
    <mergeCell ref="A350:B350"/>
    <mergeCell ref="A347:A349"/>
    <mergeCell ref="A346:B346"/>
    <mergeCell ref="A339:A345"/>
    <mergeCell ref="A329:H329"/>
    <mergeCell ref="A301:A307"/>
    <mergeCell ref="A338:H338"/>
    <mergeCell ref="A321:B321"/>
    <mergeCell ref="A337:B337"/>
    <mergeCell ref="A315:H3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2021-03-04T03:51:26Z</cp:lastPrinted>
  <dcterms:created xsi:type="dcterms:W3CDTF">2006-09-16T00:00:00Z</dcterms:created>
  <dcterms:modified xsi:type="dcterms:W3CDTF">2021-03-09T04:48:04Z</dcterms:modified>
  <cp:category/>
  <cp:version/>
  <cp:contentType/>
  <cp:contentStatus/>
</cp:coreProperties>
</file>